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file-lg\理財課$\★財政係\002決算\調査もの\R3\R1財政状況資料集②\【財政状況資料集】_273228_能勢町_2019\"/>
    </mc:Choice>
  </mc:AlternateContent>
  <xr:revisionPtr revIDLastSave="0" documentId="13_ncr:1_{AFD4E59A-AB87-47B9-A070-F4588630191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BW34" i="10"/>
  <c r="BW35" i="10" s="1"/>
  <c r="BW36" i="10" s="1"/>
  <c r="BW37" i="10" s="1"/>
  <c r="BW38" i="10" s="1"/>
  <c r="BW39"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<sst xmlns="http://schemas.openxmlformats.org/spreadsheetml/2006/main" count="1167" uniqueCount="612">
  <si>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</si>
  <si>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</si>
  <si>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</si>
  <si>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</si>
  <si>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</si>
  <si>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</si>
  <si>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</si>
  <si>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</si>
  <si>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</si>
  <si>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</si>
  <si>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</si>
  <si>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</si>
  <si>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</si>
  <si>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</si>
  <si>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</si>
  <si>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</si>
  <si>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</si>
  <si>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</si>
  <si>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</si>
  <si>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</si>
  <si>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</si>
  <si>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</si>
  <si>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</si>
  <si>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</si>
  <si>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</si>
  <si>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</si>
  <si>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</si>
  <si>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</si>
  <si>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</si>
  <si>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</si>
  <si>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</si>
  <si>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</si>
  <si>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</si>
  <si>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</si>
  <si>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</si>
  <si>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</si>
  <si>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</si>
  <si>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</si>
  <si>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</si>
  <si>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</si>
  <si>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</si>
  <si>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</si>
  <si>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</si>
  <si>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</si>
  <si>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</si>
  <si>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</si>
  <si>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</si>
  <si>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</si>
  <si>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</si>
  <si>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</si>
  <si>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</si>
  <si>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</si>
  <si>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</si>
  <si>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</si>
  <si>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</si>
  <si>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</si>
  <si>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</si>
  <si>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</si>
  <si>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</si>
  <si>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</si>
  <si>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</si>
  <si>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</si>
  <si>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</si>
  <si>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</si>
  <si>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</si>
  <si>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</si>
  <si>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</si>
  <si>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</si>
  <si>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</si>
  <si>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</si>
  <si>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</si>
  <si>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</si>
  <si>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</si>
  <si>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</si>
  <si>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</si>
  <si>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</si>
  <si>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</si>
  <si>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</si>
  <si>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</si>
  <si>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</si>
  <si>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</si>
  <si>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</si>
  <si>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</si>
  <si>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</si>
  <si>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</si>
  <si>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</si>
  <si>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</si>
  <si>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</si>
  <si>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</si>
  <si>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</si>
  <si>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</si>
  <si>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</si>
  <si>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</si>
  <si>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</si>
  <si>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</si>
  <si>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</si>
  <si>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</si>
  <si>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</si>
  <si>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</si>
  <si>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</si>
  <si>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</si>
  <si>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</si>
  <si>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</si>
  <si>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</si>
  <si>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</si>
  <si>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</si>
  <si>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</si>
  <si>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</si>
  <si>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</si>
  <si>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</si>
  <si>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</si>
  <si>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</si>
  <si>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</si>
  <si>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</si>
  <si>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</si>
  <si>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</si>
  <si>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</si>
  <si>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</si>
  <si>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</si>
  <si>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</si>
  <si>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</si>
  <si>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</si>
  <si>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</si>
  <si>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</si>
  <si>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</si>
  <si>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</si>
  <si>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</si>
  <si>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</si>
  <si>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</si>
  <si>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</si>
  <si>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</si>
  <si>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</si>
  <si>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</si>
  <si>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</si>
  <si>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</si>
  <si>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</si>
  <si>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</si>
  <si>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</si>
  <si>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</si>
  <si>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</si>
  <si>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</si>
  <si>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</si>
  <si>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</si>
  <si>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</si>
  <si>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</si>
  <si>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</si>
  <si>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</si>
  <si>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</si>
  <si>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</si>
  <si>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</si>
  <si>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</si>
  <si>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</si>
  <si>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</si>
  <si>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</si>
  <si>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</si>
  <si>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</si>
  <si>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</si>
  <si>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</si>
  <si>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</si>
  <si>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</si>
  <si>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</si>
  <si>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</si>
  <si>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</si>
  <si>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</si>
  <si>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</si>
  <si>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</si>
  <si>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</si>
  <si>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</si>
  <si>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</si>
  <si>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</si>
  <si>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</si>
  <si>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</si>
  <si>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</si>
  <si>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</si>
  <si>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</si>
  <si>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</si>
  <si>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</si>
  <si>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</si>
  <si>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</si>
  <si>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</si>
  <si>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</si>
  <si>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</si>
  <si>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</si>
  <si>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</si>
  <si>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</si>
  <si>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</si>
  <si>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</si>
  <si>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</si>
  <si>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</si>
  <si>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</si>
  <si>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</si>
  <si>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</si>
  <si>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</si>
  <si>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</si>
  <si>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</si>
  <si>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</si>
  <si>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</si>
  <si>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</si>
  <si>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</si>
  <si>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</si>
  <si>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</si>
  <si>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</si>
  <si>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</si>
  <si>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</si>
  <si>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</si>
  <si>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</si>
  <si>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</si>
  <si>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</si>
  <si>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</si>
  <si>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</si>
  <si>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</si>
  <si>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</si>
  <si>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</si>
  <si>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大阪府能勢町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</si>
  <si>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</si>
  <si>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</si>
  <si>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</si>
  <si>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</si>
  <si>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</si>
  <si>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</si>
  <si>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</si>
  <si>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</si>
  <si>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</si>
  <si>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</si>
  <si>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</si>
  <si>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</si>
  <si>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</si>
  <si>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</si>
  <si>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</si>
  <si>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</si>
  <si>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</si>
  <si>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</si>
  <si>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</si>
  <si>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</si>
  <si>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</si>
  <si>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</si>
  <si>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</si>
  <si>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</si>
  <si>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</si>
  <si>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</si>
  <si>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</si>
  <si>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</si>
  <si>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</si>
  <si>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</si>
  <si>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</si>
  <si>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</si>
  <si>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</si>
  <si>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</si>
  <si>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</si>
  <si>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</si>
  <si>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</si>
  <si>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</si>
  <si>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</si>
  <si>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</si>
  <si>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</si>
  <si>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</si>
  <si>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</si>
  <si>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</si>
  <si>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</si>
  <si>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</si>
  <si>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</si>
  <si>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</si>
  <si>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</si>
  <si>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</si>
  <si>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</si>
  <si>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</si>
  <si>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</si>
  <si>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</si>
  <si>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</si>
  <si>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</si>
  <si>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</si>
  <si>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</si>
  <si>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</si>
  <si>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</si>
  <si>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</si>
  <si>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</si>
  <si>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</si>
  <si>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</si>
  <si>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</si>
  <si>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</si>
  <si>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</si>
  <si>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</si>
  <si>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</si>
  <si>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</si>
  <si>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</si>
  <si>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</si>
  <si>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</si>
  <si>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</si>
  <si>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</si>
  <si>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</si>
  <si>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</si>
  <si>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</si>
  <si>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</si>
  <si>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</si>
  <si>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</si>
  <si>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</si>
  <si>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</si>
  <si>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</si>
  <si>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</si>
  <si>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</si>
  <si>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</si>
  <si>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</si>
  <si>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</si>
  <si>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</si>
  <si>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</si>
  <si>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</si>
  <si>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</si>
  <si>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</si>
  <si>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</si>
  <si>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</si>
  <si>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</si>
  <si>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</si>
  <si>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</si>
  <si>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</si>
  <si>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</si>
  <si>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</si>
  <si>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</si>
  <si>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</si>
  <si>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</si>
  <si>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</si>
  <si>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</si>
  <si>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</si>
  <si>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</si>
  <si>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</si>
  <si>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</si>
  <si>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</si>
  <si>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</si>
  <si>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</si>
  <si>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</si>
  <si>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</si>
  <si>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</si>
  <si>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</si>
  <si>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</si>
  <si>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</si>
  <si>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</si>
  <si>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</si>
  <si>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</si>
  <si>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</si>
  <si>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</si>
  <si>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</si>
  <si>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</si>
  <si>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</si>
  <si>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</si>
  <si>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</si>
  <si>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</si>
  <si>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</si>
  <si>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</si>
  <si>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</si>
  <si>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</si>
  <si>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</si>
  <si>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</si>
  <si>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</si>
  <si>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</si>
  <si>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</si>
  <si>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</si>
  <si>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</si>
  <si>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</si>
  <si>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</si>
  <si>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</si>
  <si>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</si>
  <si>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</si>
  <si>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</si>
  <si>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</si>
  <si>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</si>
  <si>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</si>
  <si>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</si>
  <si>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</si>
  <si>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</si>
  <si>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大阪府能勢町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</si>
  <si>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</si>
  <si>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</si>
  <si>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</si>
  <si>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</si>
  <si>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</si>
  <si>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</si>
  <si>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</si>
  <si>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</si>
  <si>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</si>
  <si>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</si>
  <si>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</si>
  <si>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</si>
  <si>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</si>
  <si>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</si>
  <si>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</si>
  <si>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</si>
  <si>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</si>
  <si>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</si>
  <si>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</si>
  <si>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</si>
  <si>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介護サービス事業会計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</si>
  <si>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</si>
  <si>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</si>
  <si>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</si>
  <si>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</si>
  <si>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</si>
  <si>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</si>
  <si>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</si>
  <si>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</si>
  <si>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</si>
  <si>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</si>
  <si>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</si>
  <si>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</si>
  <si>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</si>
  <si>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</si>
  <si>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</si>
  <si>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</si>
  <si>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</si>
  <si>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</si>
  <si>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</si>
  <si>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</si>
  <si>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</si>
  <si>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</si>
  <si>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</si>
  <si>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</si>
  <si>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</si>
  <si>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</si>
  <si>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</si>
  <si>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</si>
  <si>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</si>
  <si>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</si>
  <si>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</si>
  <si>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</si>
  <si>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</si>
  <si>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</si>
  <si>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</si>
  <si>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</si>
  <si>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</si>
  <si>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</si>
  <si>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</si>
  <si>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</si>
  <si>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</si>
  <si>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</si>
  <si>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</si>
  <si>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</si>
  <si>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</si>
  <si>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</si>
  <si>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</si>
  <si>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</si>
  <si>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</si>
  <si>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</si>
  <si>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</si>
  <si>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</si>
  <si>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</si>
  <si>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</si>
  <si>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</si>
  <si>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</si>
  <si>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</si>
  <si>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</si>
  <si>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</si>
  <si>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</si>
  <si>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</si>
  <si>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</si>
  <si>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</si>
  <si>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</si>
  <si>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</si>
  <si>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</si>
  <si>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</si>
  <si>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</si>
  <si>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</si>
  <si>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</si>
  <si>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</si>
  <si>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</si>
  <si>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</si>
  <si>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</si>
  <si>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</si>
  <si>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</si>
  <si>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</si>
  <si>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</si>
  <si>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</si>
  <si>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</si>
  <si>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</si>
  <si>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</si>
  <si>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</si>
  <si>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</si>
  <si>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</si>
  <si>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</si>
  <si>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</si>
  <si>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</si>
  <si>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</si>
  <si>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</si>
  <si>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</si>
  <si>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</si>
  <si>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</si>
  <si>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</si>
  <si>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</si>
  <si>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</si>
  <si>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</si>
  <si>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</si>
  <si>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</si>
  <si>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</si>
  <si>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</si>
  <si>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</si>
  <si>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</si>
  <si>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</si>
  <si>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</si>
  <si>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</si>
  <si>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</si>
  <si>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</si>
  <si>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</si>
  <si>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</si>
  <si>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</si>
  <si>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</si>
  <si>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</si>
  <si>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</si>
  <si>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</si>
  <si>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</si>
  <si>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</si>
  <si>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</si>
  <si>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</si>
  <si>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</si>
  <si>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</si>
  <si>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</si>
  <si>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</si>
  <si>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</si>
  <si>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</si>
  <si>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</si>
  <si>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</si>
  <si>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</si>
  <si>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</si>
  <si>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</si>
  <si>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</si>
  <si>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</si>
  <si>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</si>
  <si>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</si>
  <si>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</si>
  <si>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</si>
  <si>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</si>
  <si>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</si>
  <si>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</si>
  <si>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</si>
  <si>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</si>
  <si>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</si>
  <si>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</si>
  <si>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</si>
  <si>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</si>
  <si>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</si>
  <si>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</si>
  <si>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</si>
  <si>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</si>
  <si>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</si>
  <si>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</si>
  <si>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</si>
  <si>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</si>
  <si>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</si>
  <si>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</si>
  <si>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</si>
  <si>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</si>
  <si>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</si>
  <si>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</si>
  <si>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</si>
  <si>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</si>
  <si>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</si>
  <si>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</si>
  <si>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</si>
  <si>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</si>
  <si>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</si>
  <si>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</si>
  <si>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</si>
  <si>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</si>
  <si>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</si>
  <si>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</si>
  <si>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</si>
  <si>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</si>
  <si>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</si>
  <si>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</si>
  <si>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</si>
  <si>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</si>
  <si>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51.47</t>
  </si>
  <si>
    <t>▲ 2.10</t>
  </si>
  <si>
    <t>▲ 0.55</t>
  </si>
  <si>
    <t>▲ 4.43</t>
  </si>
  <si>
    <t>水道事業会計</t>
  </si>
  <si>
    <t>一般会計</t>
  </si>
  <si>
    <t>国民健康保険特別会計</t>
  </si>
  <si>
    <t>介護保険特別会計</t>
  </si>
  <si>
    <t>国民健康保険診療所特別会計</t>
  </si>
  <si>
    <t>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</si>
  <si>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</si>
  <si>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</si>
  <si>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</si>
  <si>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</si>
  <si>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</si>
  <si>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</si>
  <si>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</si>
  <si>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</si>
  <si>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</si>
  <si>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</si>
  <si>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</si>
  <si>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</si>
  <si>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2"/>
  </si>
  <si>
    <t>大阪府後期高齢者医療広域連合
（後期高齢者医療特別会計）</t>
  </si>
  <si>
    <t>大阪広域水道企業団
（水道事業会計）</t>
  </si>
  <si>
    <t>大阪広域水道企業団
（工業用水道事業会計）</t>
  </si>
  <si>
    <t>-</t>
    <phoneticPr fontId="2"/>
  </si>
  <si>
    <t>能勢物産センター</t>
    <rPh sb="0" eb="2">
      <t>ノセ</t>
    </rPh>
    <rPh sb="2" eb="4">
      <t>ブッサン</t>
    </rPh>
    <phoneticPr fontId="2"/>
  </si>
  <si>
    <t>退職手当基金</t>
    <rPh sb="0" eb="2">
      <t>タイショク</t>
    </rPh>
    <rPh sb="2" eb="4">
      <t>テアテ</t>
    </rPh>
    <rPh sb="4" eb="6">
      <t>キキン</t>
    </rPh>
    <phoneticPr fontId="18"/>
  </si>
  <si>
    <t>災害対策基金</t>
    <rPh sb="0" eb="2">
      <t>サイガイ</t>
    </rPh>
    <rPh sb="2" eb="4">
      <t>タイサク</t>
    </rPh>
    <rPh sb="4" eb="6">
      <t>キキン</t>
    </rPh>
    <phoneticPr fontId="18"/>
  </si>
  <si>
    <t>地域福祉基金</t>
    <rPh sb="0" eb="2">
      <t>チイキ</t>
    </rPh>
    <rPh sb="2" eb="4">
      <t>フクシ</t>
    </rPh>
    <rPh sb="4" eb="6">
      <t>キキン</t>
    </rPh>
    <phoneticPr fontId="18"/>
  </si>
  <si>
    <t>芸術文化振興基金</t>
    <rPh sb="0" eb="2">
      <t>ゲイジュツ</t>
    </rPh>
    <rPh sb="2" eb="4">
      <t>ブンカ</t>
    </rPh>
    <rPh sb="4" eb="6">
      <t>シンコウ</t>
    </rPh>
    <rPh sb="6" eb="8">
      <t>キキン</t>
    </rPh>
    <phoneticPr fontId="11"/>
  </si>
  <si>
    <t>住宅管理基金</t>
    <rPh sb="0" eb="2">
      <t>ジュウタク</t>
    </rPh>
    <rPh sb="2" eb="4">
      <t>カンリ</t>
    </rPh>
    <rPh sb="4" eb="6">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</si>
  <si>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</si>
  <si>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</si>
  <si>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</si>
  <si>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</si>
  <si>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</si>
  <si>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値より高い水準となっており、平成30年度と比較して将来負担比率は悪化、実質公債費比率は横ばいとなっています。今後、将来負担比率においては公共施設再編整備事業による地方債の発行や財政調整基金の取崩しなどにより数値の悪化は避けられません。また、実質公債費比率においても、将来負担比率と同様に、公共施設再編整備事業による事業債の元金償還が開始されることにより、比率の悪化が見込まれます。
　この状況下においても、先述のとおり有形固定資産減価償却率の悪化傾向を踏まえると、公共施設再編整備事業の推進は必要であることから、今後、地方債の発行において、地方交付税の算入措置が見込まれる地方債を活用するなど、中長期の財政収支を視野に、将来負担比率の推移を見定め、実質公債費比率の把握に努めながら、事業の見直しなどにより経常経費の抑制を図る等、対策を講じていきます。</t>
    <rPh sb="8" eb="15">
      <t>ジッシツコウサイヒヒリツ</t>
    </rPh>
    <rPh sb="50" eb="56">
      <t>ショウライフタンヒリツ</t>
    </rPh>
    <rPh sb="60" eb="62">
      <t>ジッシツ</t>
    </rPh>
    <rPh sb="62" eb="67">
      <t>コウサイヒヒリツ</t>
    </rPh>
    <rPh sb="68" eb="69">
      <t>ヨコ</t>
    </rPh>
    <rPh sb="82" eb="86">
      <t>ショウライフタン</t>
    </rPh>
    <rPh sb="86" eb="88">
      <t>ヒリツ</t>
    </rPh>
    <rPh sb="101" eb="103">
      <t>ジギョウ</t>
    </rPh>
    <rPh sb="150" eb="152">
      <t>ヒリツ</t>
    </rPh>
    <rPh sb="158" eb="160">
      <t>ショウライ</t>
    </rPh>
    <rPh sb="160" eb="164">
      <t>フタンヒリツ</t>
    </rPh>
    <rPh sb="169" eb="179">
      <t>コウキョウシセツサイヘンセイビジギョウ</t>
    </rPh>
    <rPh sb="228" eb="230">
      <t>センジュツ</t>
    </rPh>
    <rPh sb="234" eb="240">
      <t>ユウケイコテイシサン</t>
    </rPh>
    <rPh sb="246" eb="248">
      <t>アッカ</t>
    </rPh>
    <rPh sb="248" eb="250">
      <t>ケイコウ</t>
    </rPh>
    <rPh sb="265" eb="267">
      <t>ジギョウ</t>
    </rPh>
    <rPh sb="268" eb="270">
      <t>スイシン</t>
    </rPh>
    <rPh sb="281" eb="283">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</si>
  <si>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</si>
  <si>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</si>
  <si>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</si>
  <si>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ともに類似団体内平均値より高い水準となっており、平成30年度と比較して悪化しています。将来負担比率は、公共施設再編整備事業による地方債発行額が増加したこと、有形固定資産減価償却率は、前述のとおり老朽化の激しい施設を多数保持していることが要因となっています。
　今後、公共施設再編整備事業を進めることで、将来負担比率の悪化が見込まれますが、施設更新により有形固定資産減価償却率が改善され、維持管理経費が減少することが見込まれます。</t>
    <rPh sb="1" eb="3">
      <t>ショウライ</t>
    </rPh>
    <rPh sb="3" eb="7">
      <t>フタンヒリツ</t>
    </rPh>
    <rPh sb="22" eb="27">
      <t>ルイジダンタイナイ</t>
    </rPh>
    <rPh sb="27" eb="29">
      <t>ヘイキン</t>
    </rPh>
    <rPh sb="29" eb="30">
      <t>アタイ</t>
    </rPh>
    <rPh sb="32" eb="33">
      <t>タカ</t>
    </rPh>
    <rPh sb="34" eb="36">
      <t>スイジュン</t>
    </rPh>
    <rPh sb="43" eb="45">
      <t>ヘイセイ</t>
    </rPh>
    <rPh sb="47" eb="49">
      <t>ネンド</t>
    </rPh>
    <rPh sb="50" eb="52">
      <t>ヒカク</t>
    </rPh>
    <rPh sb="54" eb="56">
      <t>アッカ</t>
    </rPh>
    <rPh sb="70" eb="74">
      <t>コウキョウシセツ</t>
    </rPh>
    <rPh sb="74" eb="80">
      <t>サイヘンセイビジギョウ</t>
    </rPh>
    <rPh sb="83" eb="86">
      <t>チホウサイ</t>
    </rPh>
    <rPh sb="86" eb="89">
      <t>ハッコウガク</t>
    </rPh>
    <rPh sb="90" eb="92">
      <t>ゾウカ</t>
    </rPh>
    <rPh sb="116" eb="119">
      <t>ロウキュウカ</t>
    </rPh>
    <rPh sb="120" eb="121">
      <t>ハゲ</t>
    </rPh>
    <rPh sb="123" eb="125">
      <t>シセツ</t>
    </rPh>
    <rPh sb="126" eb="128">
      <t>タスウ</t>
    </rPh>
    <rPh sb="128" eb="130">
      <t>ホジ</t>
    </rPh>
    <rPh sb="137" eb="139">
      <t>ヨウイン</t>
    </rPh>
    <rPh sb="152" eb="154">
      <t>コウキョウ</t>
    </rPh>
    <rPh sb="160" eb="162">
      <t>ジギョウ</t>
    </rPh>
    <rPh sb="170" eb="176">
      <t>ショウライフタンヒリツ</t>
    </rPh>
    <rPh sb="177" eb="179">
      <t>アッカ</t>
    </rPh>
    <rPh sb="180" eb="182">
      <t>ミコ</t>
    </rPh>
    <rPh sb="188" eb="190">
      <t>シセツ</t>
    </rPh>
    <rPh sb="190" eb="192">
      <t>コウシン</t>
    </rPh>
    <rPh sb="207" eb="209">
      <t>カイゼン</t>
    </rPh>
    <rPh sb="212" eb="218">
      <t>イジカンリケイヒ</t>
    </rPh>
    <rPh sb="219" eb="221">
      <t>ゲンショウ</t>
    </rPh>
    <rPh sb="226" eb="228">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</si>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</sst>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39"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09" xfId="12" applyFont="1" applyBorder="1" applyAlignment="1" applyProtection="1">
      <alignment horizontal="center" vertical="center" shrinkToFit="1"/>
      <protection locked="0"/>
    </xf>
    <xf numFmtId="0" fontId="34" fillId="0" borderId="109" xfId="12" applyFont="1" applyFill="1" applyBorder="1" applyAlignment="1" applyProtection="1">
      <alignment horizontal="center" vertical="center" shrinkToFit="1"/>
      <protection locked="0"/>
    </xf>
    <xf numFmtId="0" fontId="34" fillId="0" borderId="120"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3" xfId="12" applyFont="1" applyBorder="1" applyAlignment="1" applyProtection="1">
      <alignment horizontal="center" vertical="center" shrinkToFit="1"/>
      <protection locked="0"/>
    </xf>
    <xf numFmtId="0" fontId="34" fillId="6" borderId="120"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2"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8"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0" xfId="14" applyNumberFormat="1" applyFont="1" applyFill="1" applyBorder="1" applyAlignment="1" applyProtection="1">
      <alignment horizontal="right" vertical="center" shrinkToFit="1"/>
    </xf>
    <xf numFmtId="177" fontId="34" fillId="6" borderId="171"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2"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6" xfId="14" applyNumberFormat="1" applyFont="1" applyFill="1" applyBorder="1" applyAlignment="1" applyProtection="1">
      <alignment horizontal="right" vertical="center" shrinkToFit="1"/>
    </xf>
    <xf numFmtId="187" fontId="34" fillId="6" borderId="127"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0"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0" xfId="12" applyNumberFormat="1" applyFont="1" applyFill="1" applyBorder="1" applyAlignment="1" applyProtection="1">
      <alignment horizontal="left" vertical="center" shrinkToFit="1"/>
      <protection locked="0"/>
    </xf>
    <xf numFmtId="0" fontId="34" fillId="6" borderId="111" xfId="12" applyNumberFormat="1" applyFont="1" applyFill="1" applyBorder="1" applyAlignment="1" applyProtection="1">
      <alignment horizontal="left" vertical="center" shrinkToFit="1"/>
      <protection locked="0"/>
    </xf>
    <xf numFmtId="0" fontId="34" fillId="6" borderId="117"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8" borderId="127" xfId="12" applyNumberFormat="1" applyFont="1" applyFill="1" applyBorder="1" applyAlignment="1" applyProtection="1">
      <alignment horizontal="right" vertical="center" shrinkToFit="1"/>
      <protection locked="0"/>
    </xf>
    <xf numFmtId="0" fontId="34" fillId="8" borderId="127" xfId="12" applyNumberFormat="1" applyFont="1" applyFill="1" applyBorder="1" applyAlignment="1" applyProtection="1">
      <alignment horizontal="left" vertical="center" shrinkToFit="1"/>
      <protection locked="0"/>
    </xf>
    <xf numFmtId="0" fontId="34" fillId="8" borderId="130" xfId="12" applyNumberFormat="1"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1" xfId="12" applyNumberFormat="1" applyFont="1" applyFill="1" applyBorder="1" applyAlignment="1" applyProtection="1">
      <alignment horizontal="right" vertical="center" shrinkToFit="1"/>
      <protection locked="0"/>
    </xf>
    <xf numFmtId="177" fontId="34" fillId="6" borderId="122" xfId="12" applyNumberFormat="1" applyFont="1" applyFill="1" applyBorder="1" applyAlignment="1" applyProtection="1">
      <alignment horizontal="right" vertical="center" shrinkToFit="1"/>
      <protection locked="0"/>
    </xf>
    <xf numFmtId="0" fontId="34" fillId="6" borderId="122" xfId="12" applyNumberFormat="1" applyFont="1" applyFill="1" applyBorder="1" applyAlignment="1" applyProtection="1">
      <alignment horizontal="left" vertical="center" shrinkToFit="1"/>
      <protection locked="0"/>
    </xf>
    <xf numFmtId="0" fontId="34" fillId="6" borderId="125" xfId="12" applyNumberFormat="1" applyFont="1" applyFill="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4"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38" fontId="34" fillId="9" borderId="113" xfId="20" applyFont="1" applyFill="1" applyBorder="1" applyAlignment="1" applyProtection="1">
      <alignment horizontal="right" vertical="center" shrinkToFit="1"/>
      <protection locked="0"/>
    </xf>
    <xf numFmtId="38" fontId="34" fillId="9" borderId="114" xfId="20" applyFont="1" applyFill="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7"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6"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6" borderId="118"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4" xfId="13" applyNumberFormat="1" applyFont="1" applyFill="1" applyBorder="1" applyAlignment="1" applyProtection="1">
      <alignment horizontal="right" vertical="center" shrinkToFit="1"/>
      <protection locked="0"/>
    </xf>
    <xf numFmtId="187" fontId="34" fillId="8" borderId="132"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0" borderId="114"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0" borderId="114" xfId="12"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35"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0" fontId="34" fillId="8" borderId="127" xfId="15" applyNumberFormat="1" applyFont="1" applyFill="1" applyBorder="1" applyAlignment="1" applyProtection="1">
      <alignment horizontal="left" vertical="center" shrinkToFit="1"/>
      <protection locked="0"/>
    </xf>
    <xf numFmtId="0" fontId="34" fillId="8" borderId="130" xfId="15" applyNumberFormat="1" applyFont="1" applyFill="1" applyBorder="1" applyAlignment="1" applyProtection="1">
      <alignment horizontal="left" vertical="center" shrinkToFit="1"/>
      <protection locked="0"/>
    </xf>
    <xf numFmtId="177" fontId="34" fillId="0" borderId="124" xfId="15" applyNumberFormat="1" applyFont="1" applyBorder="1" applyAlignment="1" applyProtection="1">
      <alignment horizontal="right" vertical="center" shrinkToFit="1"/>
      <protection locked="0"/>
    </xf>
    <xf numFmtId="177" fontId="34" fillId="0" borderId="122" xfId="15" applyNumberFormat="1" applyFont="1" applyBorder="1" applyAlignment="1" applyProtection="1">
      <alignment horizontal="right" vertical="center" shrinkToFit="1"/>
      <protection locked="0"/>
    </xf>
    <xf numFmtId="0" fontId="34" fillId="0" borderId="122" xfId="15" applyNumberFormat="1" applyFont="1" applyBorder="1" applyAlignment="1" applyProtection="1">
      <alignment horizontal="left" vertical="center" shrinkToFit="1"/>
      <protection locked="0"/>
    </xf>
    <xf numFmtId="0" fontId="34" fillId="0" borderId="125" xfId="15" applyNumberFormat="1" applyFont="1" applyBorder="1" applyAlignment="1" applyProtection="1">
      <alignment horizontal="lef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0" fontId="34" fillId="0" borderId="114"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6"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桁区切り" xfId="20" builtinId="6"/>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5DE63018-B94F-4204-A87D-611AF2D2EE1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30B6-4DF9-9AE1-43D0A63766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392372</c:v>
                </c:pt>
                <c:pt idx="1">
                  <c:v>20465</c:v>
                </c:pt>
                <c:pt idx="2">
                  <c:v>24783</c:v>
                </c:pt>
                <c:pt idx="3">
                  <c:v>36573</c:v>
                </c:pt>
                <c:pt idx="4">
                  <c:v>107351</c:v>
                </c:pt>
              </c:numCache>
            </c:numRef>
          </c:val>
          <c:smooth val="0"/>
          <c:extLst>
            <c:ext xmlns:c16="http://schemas.microsoft.com/office/drawing/2014/chart" uri="{C3380CC4-5D6E-409C-BE32-E72D297353CC}">
              <c16:uniqueId val="{00000001-30B6-4DF9-9AE1-43D0A63766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4.55</c:v>
                </c:pt>
                <c:pt idx="1">
                  <c:v>5.27</c:v>
                </c:pt>
                <c:pt idx="2">
                  <c:v>4.75</c:v>
                </c:pt>
                <c:pt idx="3">
                  <c:v>4.47</c:v>
                </c:pt>
                <c:pt idx="4">
                  <c:v>4.6399999999999997</c:v>
                </c:pt>
              </c:numCache>
            </c:numRef>
          </c:val>
          <c:extLst>
            <c:ext xmlns:c16="http://schemas.microsoft.com/office/drawing/2014/chart" uri="{C3380CC4-5D6E-409C-BE32-E72D297353CC}">
              <c16:uniqueId val="{00000000-8569-4EBB-9E8F-3EB3024598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46.04</c:v>
                </c:pt>
                <c:pt idx="1">
                  <c:v>42.7</c:v>
                </c:pt>
                <c:pt idx="2">
                  <c:v>43.6</c:v>
                </c:pt>
                <c:pt idx="3">
                  <c:v>44.91</c:v>
                </c:pt>
                <c:pt idx="4">
                  <c:v>40.630000000000003</c:v>
                </c:pt>
              </c:numCache>
            </c:numRef>
          </c:val>
          <c:extLst>
            <c:ext xmlns:c16="http://schemas.microsoft.com/office/drawing/2014/chart" uri="{C3380CC4-5D6E-409C-BE32-E72D297353CC}">
              <c16:uniqueId val="{00000001-8569-4EBB-9E8F-3EB3024598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-51.47</c:v>
                </c:pt>
                <c:pt idx="1">
                  <c:v>-2.1</c:v>
                </c:pt>
                <c:pt idx="2">
                  <c:v>-0.55000000000000004</c:v>
                </c:pt>
                <c:pt idx="3">
                  <c:v>0.82</c:v>
                </c:pt>
                <c:pt idx="4">
                  <c:v>-4.43</c:v>
                </c:pt>
              </c:numCache>
            </c:numRef>
          </c:val>
          <c:smooth val="0"/>
          <c:extLst>
            <c:ext xmlns:c16="http://schemas.microsoft.com/office/drawing/2014/chart" uri="{C3380CC4-5D6E-409C-BE32-E72D297353CC}">
              <c16:uniqueId val="{00000002-8569-4EBB-9E8F-3EB3024598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94D0-4934-9DB5-7C106E9B2A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D0-4934-9DB5-7C106E9B2AF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2-94D0-4934-9DB5-7C106E9B2AF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0.09</c:v>
                </c:pt>
                <c:pt idx="4">
                  <c:v>#N/A</c:v>
                </c:pt>
                <c:pt idx="5">
                  <c:v>0.09</c:v>
                </c:pt>
                <c:pt idx="6">
                  <c:v>#N/A</c:v>
                </c:pt>
                <c:pt idx="7">
                  <c:v>0.08</c:v>
                </c:pt>
                <c:pt idx="8">
                  <c:v>#N/A</c:v>
                </c:pt>
                <c:pt idx="9">
                  <c:v>0.09</c:v>
                </c:pt>
              </c:numCache>
            </c:numRef>
          </c:val>
          <c:extLst>
            <c:ext xmlns:c16="http://schemas.microsoft.com/office/drawing/2014/chart" uri="{C3380CC4-5D6E-409C-BE32-E72D297353CC}">
              <c16:uniqueId val="{00000003-94D0-4934-9DB5-7C106E9B2AF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c:v>
                </c:pt>
                <c:pt idx="2">
                  <c:v>#N/A</c:v>
                </c:pt>
                <c:pt idx="3">
                  <c:v>0.25</c:v>
                </c:pt>
                <c:pt idx="4">
                  <c:v>#N/A</c:v>
                </c:pt>
                <c:pt idx="5">
                  <c:v>0.14000000000000001</c:v>
                </c:pt>
                <c:pt idx="6">
                  <c:v>#N/A</c:v>
                </c:pt>
                <c:pt idx="7">
                  <c:v>0.22</c:v>
                </c:pt>
                <c:pt idx="8">
                  <c:v>#N/A</c:v>
                </c:pt>
                <c:pt idx="9">
                  <c:v>0.27</c:v>
                </c:pt>
              </c:numCache>
            </c:numRef>
          </c:val>
          <c:extLst>
            <c:ext xmlns:c16="http://schemas.microsoft.com/office/drawing/2014/chart" uri="{C3380CC4-5D6E-409C-BE32-E72D297353CC}">
              <c16:uniqueId val="{00000004-94D0-4934-9DB5-7C106E9B2AFD}"/>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0.08</c:v>
                </c:pt>
                <c:pt idx="4">
                  <c:v>#N/A</c:v>
                </c:pt>
                <c:pt idx="5">
                  <c:v>0.22</c:v>
                </c:pt>
                <c:pt idx="6">
                  <c:v>#N/A</c:v>
                </c:pt>
                <c:pt idx="7">
                  <c:v>0.38</c:v>
                </c:pt>
                <c:pt idx="8">
                  <c:v>#N/A</c:v>
                </c:pt>
                <c:pt idx="9">
                  <c:v>0.35</c:v>
                </c:pt>
              </c:numCache>
            </c:numRef>
          </c:val>
          <c:extLst>
            <c:ext xmlns:c16="http://schemas.microsoft.com/office/drawing/2014/chart" uri="{C3380CC4-5D6E-409C-BE32-E72D297353CC}">
              <c16:uniqueId val="{00000005-94D0-4934-9DB5-7C106E9B2A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0.67</c:v>
                </c:pt>
                <c:pt idx="4">
                  <c:v>#N/A</c:v>
                </c:pt>
                <c:pt idx="5">
                  <c:v>0.73</c:v>
                </c:pt>
                <c:pt idx="6">
                  <c:v>#N/A</c:v>
                </c:pt>
                <c:pt idx="7">
                  <c:v>0.65</c:v>
                </c:pt>
                <c:pt idx="8">
                  <c:v>#N/A</c:v>
                </c:pt>
                <c:pt idx="9">
                  <c:v>0.38</c:v>
                </c:pt>
              </c:numCache>
            </c:numRef>
          </c:val>
          <c:extLst>
            <c:ext xmlns:c16="http://schemas.microsoft.com/office/drawing/2014/chart" uri="{C3380CC4-5D6E-409C-BE32-E72D297353CC}">
              <c16:uniqueId val="{00000006-94D0-4934-9DB5-7C106E9B2AF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1.96</c:v>
                </c:pt>
                <c:pt idx="2">
                  <c:v>#N/A</c:v>
                </c:pt>
                <c:pt idx="3">
                  <c:v>5.37</c:v>
                </c:pt>
                <c:pt idx="4">
                  <c:v>#N/A</c:v>
                </c:pt>
                <c:pt idx="5">
                  <c:v>7.32</c:v>
                </c:pt>
                <c:pt idx="6">
                  <c:v>#N/A</c:v>
                </c:pt>
                <c:pt idx="7">
                  <c:v>3.36</c:v>
                </c:pt>
                <c:pt idx="8">
                  <c:v>#N/A</c:v>
                </c:pt>
                <c:pt idx="9">
                  <c:v>3.74</c:v>
                </c:pt>
              </c:numCache>
            </c:numRef>
          </c:val>
          <c:extLst>
            <c:ext xmlns:c16="http://schemas.microsoft.com/office/drawing/2014/chart" uri="{C3380CC4-5D6E-409C-BE32-E72D297353CC}">
              <c16:uniqueId val="{00000007-94D0-4934-9DB5-7C106E9B2A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4.54</c:v>
                </c:pt>
                <c:pt idx="2">
                  <c:v>#N/A</c:v>
                </c:pt>
                <c:pt idx="3">
                  <c:v>5.27</c:v>
                </c:pt>
                <c:pt idx="4">
                  <c:v>#N/A</c:v>
                </c:pt>
                <c:pt idx="5">
                  <c:v>4.74</c:v>
                </c:pt>
                <c:pt idx="6">
                  <c:v>#N/A</c:v>
                </c:pt>
                <c:pt idx="7">
                  <c:v>4.46</c:v>
                </c:pt>
                <c:pt idx="8">
                  <c:v>#N/A</c:v>
                </c:pt>
                <c:pt idx="9">
                  <c:v>4.6399999999999997</c:v>
                </c:pt>
              </c:numCache>
            </c:numRef>
          </c:val>
          <c:extLst>
            <c:ext xmlns:c16="http://schemas.microsoft.com/office/drawing/2014/chart" uri="{C3380CC4-5D6E-409C-BE32-E72D297353CC}">
              <c16:uniqueId val="{00000008-94D0-4934-9DB5-7C106E9B2A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23.71</c:v>
                </c:pt>
                <c:pt idx="2">
                  <c:v>#N/A</c:v>
                </c:pt>
                <c:pt idx="3">
                  <c:v>23.97</c:v>
                </c:pt>
                <c:pt idx="4">
                  <c:v>#N/A</c:v>
                </c:pt>
                <c:pt idx="5">
                  <c:v>24.47</c:v>
                </c:pt>
                <c:pt idx="6">
                  <c:v>#N/A</c:v>
                </c:pt>
                <c:pt idx="7">
                  <c:v>25.18</c:v>
                </c:pt>
                <c:pt idx="8">
                  <c:v>#N/A</c:v>
                </c:pt>
                <c:pt idx="9">
                  <c:v>26.88</c:v>
                </c:pt>
              </c:numCache>
            </c:numRef>
          </c:val>
          <c:extLst>
            <c:ext xmlns:c16="http://schemas.microsoft.com/office/drawing/2014/chart" uri="{C3380CC4-5D6E-409C-BE32-E72D297353CC}">
              <c16:uniqueId val="{00000009-94D0-4934-9DB5-7C106E9B2A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447</c:v>
                </c:pt>
                <c:pt idx="5">
                  <c:v>456</c:v>
                </c:pt>
                <c:pt idx="8">
                  <c:v>463</c:v>
                </c:pt>
                <c:pt idx="11">
                  <c:v>486</c:v>
                </c:pt>
                <c:pt idx="14">
                  <c:v>502</c:v>
                </c:pt>
              </c:numCache>
            </c:numRef>
          </c:val>
          <c:extLst>
            <c:ext xmlns:c16="http://schemas.microsoft.com/office/drawing/2014/chart" uri="{C3380CC4-5D6E-409C-BE32-E72D297353CC}">
              <c16:uniqueId val="{00000000-FDE2-4991-96C4-FDAED29D45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E2-4991-96C4-FDAED29D45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E2-4991-96C4-FDAED29D45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86</c:v>
                </c:pt>
                <c:pt idx="3">
                  <c:v>86</c:v>
                </c:pt>
                <c:pt idx="6">
                  <c:v>86</c:v>
                </c:pt>
                <c:pt idx="9">
                  <c:v>86</c:v>
                </c:pt>
                <c:pt idx="12">
                  <c:v>80</c:v>
                </c:pt>
              </c:numCache>
            </c:numRef>
          </c:val>
          <c:extLst>
            <c:ext xmlns:c16="http://schemas.microsoft.com/office/drawing/2014/chart" uri="{C3380CC4-5D6E-409C-BE32-E72D297353CC}">
              <c16:uniqueId val="{00000003-FDE2-4991-96C4-FDAED29D45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336</c:v>
                </c:pt>
                <c:pt idx="3">
                  <c:v>374</c:v>
                </c:pt>
                <c:pt idx="6">
                  <c:v>339</c:v>
                </c:pt>
                <c:pt idx="9">
                  <c:v>337</c:v>
                </c:pt>
                <c:pt idx="12">
                  <c:v>339</c:v>
                </c:pt>
              </c:numCache>
            </c:numRef>
          </c:val>
          <c:extLst>
            <c:ext xmlns:c16="http://schemas.microsoft.com/office/drawing/2014/chart" uri="{C3380CC4-5D6E-409C-BE32-E72D297353CC}">
              <c16:uniqueId val="{00000004-FDE2-4991-96C4-FDAED29D45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E2-4991-96C4-FDAED29D45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E2-4991-96C4-FDAED29D45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419</c:v>
                </c:pt>
                <c:pt idx="3">
                  <c:v>460</c:v>
                </c:pt>
                <c:pt idx="6">
                  <c:v>482</c:v>
                </c:pt>
                <c:pt idx="9">
                  <c:v>509</c:v>
                </c:pt>
                <c:pt idx="12">
                  <c:v>523</c:v>
                </c:pt>
              </c:numCache>
            </c:numRef>
          </c:val>
          <c:extLst>
            <c:ext xmlns:c16="http://schemas.microsoft.com/office/drawing/2014/chart" uri="{C3380CC4-5D6E-409C-BE32-E72D297353CC}">
              <c16:uniqueId val="{00000007-FDE2-4991-96C4-FDAED29D45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464</c:v>
                </c:pt>
                <c:pt idx="5">
                  <c:v>#N/A</c:v>
                </c:pt>
                <c:pt idx="6">
                  <c:v>#N/A</c:v>
                </c:pt>
                <c:pt idx="7">
                  <c:v>444</c:v>
                </c:pt>
                <c:pt idx="8">
                  <c:v>#N/A</c:v>
                </c:pt>
                <c:pt idx="9">
                  <c:v>#N/A</c:v>
                </c:pt>
                <c:pt idx="10">
                  <c:v>446</c:v>
                </c:pt>
                <c:pt idx="11">
                  <c:v>#N/A</c:v>
                </c:pt>
                <c:pt idx="12">
                  <c:v>#N/A</c:v>
                </c:pt>
                <c:pt idx="13">
                  <c:v>440</c:v>
                </c:pt>
                <c:pt idx="14">
                  <c:v>#N/A</c:v>
                </c:pt>
              </c:numCache>
            </c:numRef>
          </c:val>
          <c:smooth val="0"/>
          <c:extLst>
            <c:ext xmlns:c16="http://schemas.microsoft.com/office/drawing/2014/chart" uri="{C3380CC4-5D6E-409C-BE32-E72D297353CC}">
              <c16:uniqueId val="{00000008-FDE2-4991-96C4-FDAED29D45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6069</c:v>
                </c:pt>
                <c:pt idx="5">
                  <c:v>5900</c:v>
                </c:pt>
                <c:pt idx="8">
                  <c:v>5763</c:v>
                </c:pt>
                <c:pt idx="11">
                  <c:v>5760</c:v>
                </c:pt>
                <c:pt idx="14">
                  <c:v>6389</c:v>
                </c:pt>
              </c:numCache>
            </c:numRef>
          </c:val>
          <c:extLst>
            <c:ext xmlns:c16="http://schemas.microsoft.com/office/drawing/2014/chart" uri="{C3380CC4-5D6E-409C-BE32-E72D297353CC}">
              <c16:uniqueId val="{00000000-1FA3-48F0-B123-D44B889B5F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FA3-48F0-B123-D44B889B5F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2600</c:v>
                </c:pt>
                <c:pt idx="5">
                  <c:v>2426</c:v>
                </c:pt>
                <c:pt idx="8">
                  <c:v>2357</c:v>
                </c:pt>
                <c:pt idx="11">
                  <c:v>2356</c:v>
                </c:pt>
                <c:pt idx="14">
                  <c:v>2069</c:v>
                </c:pt>
              </c:numCache>
            </c:numRef>
          </c:val>
          <c:extLst>
            <c:ext xmlns:c16="http://schemas.microsoft.com/office/drawing/2014/chart" uri="{C3380CC4-5D6E-409C-BE32-E72D297353CC}">
              <c16:uniqueId val="{00000002-1FA3-48F0-B123-D44B889B5F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A3-48F0-B123-D44B889B5F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A3-48F0-B123-D44B889B5F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A3-48F0-B123-D44B889B5F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933</c:v>
                </c:pt>
                <c:pt idx="3">
                  <c:v>886</c:v>
                </c:pt>
                <c:pt idx="6">
                  <c:v>863</c:v>
                </c:pt>
                <c:pt idx="9">
                  <c:v>876</c:v>
                </c:pt>
                <c:pt idx="12">
                  <c:v>861</c:v>
                </c:pt>
              </c:numCache>
            </c:numRef>
          </c:val>
          <c:extLst>
            <c:ext xmlns:c16="http://schemas.microsoft.com/office/drawing/2014/chart" uri="{C3380CC4-5D6E-409C-BE32-E72D297353CC}">
              <c16:uniqueId val="{00000006-1FA3-48F0-B123-D44B889B5F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521</c:v>
                </c:pt>
                <c:pt idx="3">
                  <c:v>443</c:v>
                </c:pt>
                <c:pt idx="6">
                  <c:v>364</c:v>
                </c:pt>
                <c:pt idx="9">
                  <c:v>283</c:v>
                </c:pt>
                <c:pt idx="12">
                  <c:v>207</c:v>
                </c:pt>
              </c:numCache>
            </c:numRef>
          </c:val>
          <c:extLst>
            <c:ext xmlns:c16="http://schemas.microsoft.com/office/drawing/2014/chart" uri="{C3380CC4-5D6E-409C-BE32-E72D297353CC}">
              <c16:uniqueId val="{00000007-1FA3-48F0-B123-D44B889B5F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4983</c:v>
                </c:pt>
                <c:pt idx="3">
                  <c:v>4899</c:v>
                </c:pt>
                <c:pt idx="6">
                  <c:v>4786</c:v>
                </c:pt>
                <c:pt idx="9">
                  <c:v>4623</c:v>
                </c:pt>
                <c:pt idx="12">
                  <c:v>4486</c:v>
                </c:pt>
              </c:numCache>
            </c:numRef>
          </c:val>
          <c:extLst>
            <c:ext xmlns:c16="http://schemas.microsoft.com/office/drawing/2014/chart" uri="{C3380CC4-5D6E-409C-BE32-E72D297353CC}">
              <c16:uniqueId val="{00000008-1FA3-48F0-B123-D44B889B5F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A3-48F0-B123-D44B889B5F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6018</c:v>
                </c:pt>
                <c:pt idx="3">
                  <c:v>5826</c:v>
                </c:pt>
                <c:pt idx="6">
                  <c:v>5619</c:v>
                </c:pt>
                <c:pt idx="9">
                  <c:v>5634</c:v>
                </c:pt>
                <c:pt idx="12">
                  <c:v>6242</c:v>
                </c:pt>
              </c:numCache>
            </c:numRef>
          </c:val>
          <c:extLst>
            <c:ext xmlns:c16="http://schemas.microsoft.com/office/drawing/2014/chart" uri="{C3380CC4-5D6E-409C-BE32-E72D297353CC}">
              <c16:uniqueId val="{0000000A-1FA3-48F0-B123-D44B889B5F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3786</c:v>
                </c:pt>
                <c:pt idx="2">
                  <c:v>#N/A</c:v>
                </c:pt>
                <c:pt idx="3">
                  <c:v>#N/A</c:v>
                </c:pt>
                <c:pt idx="4">
                  <c:v>3728</c:v>
                </c:pt>
                <c:pt idx="5">
                  <c:v>#N/A</c:v>
                </c:pt>
                <c:pt idx="6">
                  <c:v>#N/A</c:v>
                </c:pt>
                <c:pt idx="7">
                  <c:v>3512</c:v>
                </c:pt>
                <c:pt idx="8">
                  <c:v>#N/A</c:v>
                </c:pt>
                <c:pt idx="9">
                  <c:v>#N/A</c:v>
                </c:pt>
                <c:pt idx="10">
                  <c:v>3301</c:v>
                </c:pt>
                <c:pt idx="11">
                  <c:v>#N/A</c:v>
                </c:pt>
                <c:pt idx="12">
                  <c:v>#N/A</c:v>
                </c:pt>
                <c:pt idx="13">
                  <c:v>3337</c:v>
                </c:pt>
                <c:pt idx="14">
                  <c:v>#N/A</c:v>
                </c:pt>
              </c:numCache>
            </c:numRef>
          </c:val>
          <c:smooth val="0"/>
          <c:extLst>
            <c:ext xmlns:c16="http://schemas.microsoft.com/office/drawing/2014/chart" uri="{C3380CC4-5D6E-409C-BE32-E72D297353CC}">
              <c16:uniqueId val="{0000000B-1FA3-48F0-B123-D44B889B5F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1465</c:v>
                </c:pt>
                <c:pt idx="1">
                  <c:v>1502</c:v>
                </c:pt>
                <c:pt idx="2">
                  <c:v>1350</c:v>
                </c:pt>
              </c:numCache>
            </c:numRef>
          </c:val>
          <c:extLst>
            <c:ext xmlns:c16="http://schemas.microsoft.com/office/drawing/2014/chart" uri="{C3380CC4-5D6E-409C-BE32-E72D297353CC}">
              <c16:uniqueId val="{00000000-B1B3-4C81-A455-C4B08DAB9F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1B3-4C81-A455-C4B08DAB9F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640</c:v>
                </c:pt>
                <c:pt idx="1">
                  <c:v>491</c:v>
                </c:pt>
                <c:pt idx="2">
                  <c:v>355</c:v>
                </c:pt>
              </c:numCache>
            </c:numRef>
          </c:val>
          <c:extLst>
            <c:ext xmlns:c16="http://schemas.microsoft.com/office/drawing/2014/chart" uri="{C3380CC4-5D6E-409C-BE32-E72D297353CC}">
              <c16:uniqueId val="{00000002-B1B3-4C81-A455-C4B08DAB9F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{7A15A862-FCC2-40FA-8D8C-E1B54144267D}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64B-482B-834F-85093A5B8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{BCE792A7-0509-4D50-A5F3-C80BF0A1D437}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4B-482B-834F-85093A5B8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{74458AE4-AB04-4AEF-B15D-7996AA72229C}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4B-482B-834F-85093A5B8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{971641E9-CFC7-486C-9E81-E911B1B6E05D}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4B-482B-834F-85093A5B8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{20004CE3-3701-41B2-99CD-822BEFA9A26E}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4B-482B-834F-85093A5B82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{CB560723-A3C2-4B91-806B-6551267DA367}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64B-482B-834F-85093A5B824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{1CD73744-85C2-43D6-91B4-45F2C0CC5E11}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64B-482B-834F-85093A5B824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{3856E6AC-6EDD-447F-AC83-BC6FE172B751}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64B-482B-834F-85093A5B824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{347B1B44-BCE5-4677-B470-B9BB7003C7EC}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64B-482B-834F-85093A5B8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58.5</c:v>
                </c:pt>
                <c:pt idx="24">
                  <c:v>61.3</c:v>
                </c:pt>
                <c:pt idx="32">
                  <c:v>63.2</c:v>
                </c:pt>
              </c:numCache>
            </c:numRef>
          </c:xVal>
          <c:yVal>
            <c:numRef>
              <c:f>公会計指標分析・財政指標組合せ分析表!$BP$51:$DC$51</c:f>
              <c:numCache>
                <c:formatCode>#,##0.0;"▲ "#,##0.0</c:formatCode>
                <c:ptCount val="40"/>
                <c:pt idx="8">
                  <c:v>125.5</c:v>
                </c:pt>
                <c:pt idx="16">
                  <c:v>121.2</c:v>
                </c:pt>
                <c:pt idx="24">
                  <c:v>115.4</c:v>
                </c:pt>
                <c:pt idx="32">
                  <c:v>118.2</c:v>
                </c:pt>
              </c:numCache>
            </c:numRef>
          </c:yVal>
          <c:smooth val="0"/>
          <c:extLst>
            <c:ext xmlns:c16="http://schemas.microsoft.com/office/drawing/2014/chart" uri="{C3380CC4-5D6E-409C-BE32-E72D297353CC}">
              <c16:uniqueId val="{00000009-964B-482B-834F-85093A5B82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{EE9D2ABC-4841-475D-A6D0-0328A340F0DD}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64B-482B-834F-85093A5B82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{BB0F2DDB-B14F-4024-9D05-27C027BAA3D2}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4B-482B-834F-85093A5B8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{D8734C16-5551-48EF-B3B2-AB21F0F38CA7}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4B-482B-834F-85093A5B8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{35364838-B597-40C2-B95F-F7BE1877AF5B}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4B-482B-834F-85093A5B8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{87603DBD-C6D5-47A6-A974-F627F4780A12}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4B-482B-834F-85093A5B82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{1E2E5DE6-1707-45C5-8195-9660DE05364D}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64B-482B-834F-85093A5B8243}"/>
                </c:ext>
              </c:extLst>
            </c:dLbl>
            <c:dLbl>
              <c:idx val="16"/>
              <c:layout>
                <c:manualLayout>
                  <c:x val="-3.2145200469572303E-2"/>
                  <c:y val="-5.222230629351791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{68925459-5164-41B8-A933-388513F51EDB}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64B-482B-834F-85093A5B8243}"/>
                </c:ext>
              </c:extLst>
            </c:dLbl>
            <c:dLbl>
              <c:idx val="24"/>
              <c:layout>
                <c:manualLayout>
                  <c:x val="-2.149158226703473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{4F94BAF2-22F6-40D0-B337-D15BC4F08C9A}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64B-482B-834F-85093A5B8243}"/>
                </c:ext>
              </c:extLst>
            </c:dLbl>
            <c:dLbl>
              <c:idx val="32"/>
              <c:layout>
                <c:manualLayout>
                  <c:x val="-4.2669368852771727E-2"/>
                  <c:y val="-7.725577791821244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{E55F4ADF-9DA9-426D-B2AE-F05EC633E69C}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64B-482B-834F-85093A5B8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964B-482B-834F-85093A5B8243}"/>
            </c:ext>
          </c:extLst>
        </c:ser>
        <c:dLbls>
          <c:showLegendKey val="0"/>
          <c:showVal val="1"/>
          <c:showCatName val="0"/>
          <c:showSerName val="0"/>
          <c:showPercent val="0"/>
          <c:showBubbleSize val="0"/>
        </c:dLbls>
        <c:axId val="46179840"/>
        <c:axId val="46181760"/>
      </c:scatterChart>
      <c:valAx>
        <c:axId val="46179840"/>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{007A7098-0868-48E1-A488-AA77F49F27A1}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1ED-49C0-A067-3428C48AFE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{B34EA0EF-687F-4504-BB70-E54CBF185FC0}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ED-49C0-A067-3428C48AFE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{4E6CC375-6A36-4177-8CC9-411F48BB2972}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ED-49C0-A067-3428C48AFE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{87F242FB-DD69-4906-A5EC-769E0B977228}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ED-49C0-A067-3428C48AFE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{2A7852E3-B7BA-45F2-B1AA-377E8FB797F9}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ED-49C0-A067-3428C48AFE1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{34807815-AB26-4E0C-A3D2-787868EF7B8B}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1ED-49C0-A067-3428C48AFE1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{F1C197F1-BDBB-43B7-A0B8-467732455C58}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1ED-49C0-A067-3428C48AFE17}"/>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{7E358C91-CFA9-4D0E-B5FE-E1AD78ECC003}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1ED-49C0-A067-3428C48AFE17}"/>
                </c:ext>
              </c:extLst>
            </c:dLbl>
            <c:dLbl>
              <c:idx val="32"/>
              <c:layout>
                <c:manualLayout>
                  <c:x val="-1.817180363723260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{4664BE58-36ED-46D9-B8A1-959959B3204B}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1ED-49C0-A067-3428C48AFE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14</c:v>
                </c:pt>
                <c:pt idx="16">
                  <c:v>14.7</c:v>
                </c:pt>
                <c:pt idx="24">
                  <c:v>15.5</c:v>
                </c:pt>
                <c:pt idx="32">
                  <c:v>15.5</c:v>
                </c:pt>
              </c:numCache>
            </c:numRef>
          </c:xVal>
          <c:yVal>
            <c:numRef>
              <c:f>公会計指標分析・財政指標組合せ分析表!$BP$73:$DC$73</c:f>
              <c:numCache>
                <c:formatCode>#,##0.0;"▲ "#,##0.0</c:formatCode>
                <c:ptCount val="40"/>
                <c:pt idx="0">
                  <c:v>128.6</c:v>
                </c:pt>
                <c:pt idx="8">
                  <c:v>125.5</c:v>
                </c:pt>
                <c:pt idx="16">
                  <c:v>121.2</c:v>
                </c:pt>
                <c:pt idx="24">
                  <c:v>115.4</c:v>
                </c:pt>
                <c:pt idx="32">
                  <c:v>118.2</c:v>
                </c:pt>
              </c:numCache>
            </c:numRef>
          </c:yVal>
          <c:smooth val="0"/>
          <c:extLst>
            <c:ext xmlns:c16="http://schemas.microsoft.com/office/drawing/2014/chart" uri="{C3380CC4-5D6E-409C-BE32-E72D297353CC}">
              <c16:uniqueId val="{00000009-61ED-49C0-A067-3428C48AFE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{1A7AF082-E414-4AD3-B0A4-4979A0FAA7DA}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1ED-49C0-A067-3428C48AFE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{0589FA16-73F7-4A14-9C7A-46A5F1C9AAE3}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ED-49C0-A067-3428C48AFE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{2A7E1FA6-C1CC-4C23-AFC3-752FCD4CECD9}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ED-49C0-A067-3428C48AFE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{C917C855-17DB-458E-9044-CA86B7E2BF2D}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ED-49C0-A067-3428C48AFE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{C83BA79E-FD93-416A-9616-9C0574C6059D}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ED-49C0-A067-3428C48AFE17}"/>
                </c:ext>
              </c:extLst>
            </c:dLbl>
            <c:dLbl>
              <c:idx val="8"/>
              <c:layout>
                <c:manualLayout>
                  <c:x val="-4.5160355153971307E-2"/>
                  <c:y val="-9.750706723099493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{71A497C3-3507-410A-8256-95BF768E27AB}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1ED-49C0-A067-3428C48AFE17}"/>
                </c:ext>
              </c:extLst>
            </c:dLbl>
            <c:dLbl>
              <c:idx val="16"/>
              <c:layout>
                <c:manualLayout>
                  <c:x val="-1.8235628084249993E-2"/>
                  <c:y val="-9.290369181050581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{F9BA483A-EFF5-4A71-A5C7-01C4893D2DA8}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1ED-49C0-A067-3428C48AFE17}"/>
                </c:ext>
              </c:extLst>
            </c:dLbl>
            <c:dLbl>
              <c:idx val="24"/>
              <c:layout>
                <c:manualLayout>
                  <c:x val="-3.1697991619110633E-2"/>
                  <c:y val="-1.74165203673931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{7A3CDA24-A604-4740-961D-C504889E51BA}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1ED-49C0-A067-3428C48AFE17}"/>
                </c:ext>
              </c:extLst>
            </c:dLbl>
            <c:dLbl>
              <c:idx val="32"/>
              <c:layout>
                <c:manualLayout>
                  <c:x val="-3.1570342725075584E-2"/>
                  <c:y val="-4.183930894228193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{BDB5B409-9140-4DFA-B812-3807969A395F}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1ED-49C0-A067-3428C48AFE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61ED-49C0-A067-3428C48AFE17}"/>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し尿処理施設や新学校建設における事業債の元金償還が開始されたことにより、年々元利償還金が増加している。各起債には地方交付税算入が設定されているため、算入公債費も伸びてはいるが、</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％算入されるわけではないため、実質公債費比率の分子としては悪化している。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年度以降、地方債の抑制に努めた結果、起債現在高は減少傾向にあったが、</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は公共施設再編整備事業に係る起債を発行したことから、地方債残高が増加している。しかし、基準財政需要額算入見込額も併せて増加したことから、将来負担比率の分子の増は少額にとどま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財政調整基金、特定目的基金共に減少している。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要因としては、公共施設再編整備事業の一般財源相当額に財政調整基金を充当したこと、平成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年度豪雨災害対応に多額の災害対策基金を取り崩したこと及び退職者に対する退職手当基金の取崩額が大きかったことによる。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公共施設再編整備事業や平成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年度災害復旧工事繰越により、今後もしばらく基金残高が減少することは確実な状況である。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大型投資が完了した後、基金残高が横ばいもしくは微増となるよう収支改善を図る必要がある。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退職手当基金・・・・・過年度より職員年齢構成の偏差が大きいこと及び人件費の抑制に資するため勧奨退職を実施していること等から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経常経費への影響を平準化させるため設置・運用している。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災害対策基金・・・・・大規模災害に対する避難・復旧や防災施設整備に要する経費に充当することを目的として設置・運用している。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地域福祉基金・・・・・地域福祉の充実を目的として設置・運用している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芸術文化振興基金・・・本町の伝統文化である淨るりの保存・継承・発展を目的として設置・運用している。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住宅管理基金・・・・・町営住宅の管理及び整備に必要な財源に充てるため設置している。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年度豪雨災害対応に多額の災害対策基金を取り崩したこと及び退職者に対する退職手当基金の取崩額が大きかったことによる。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年度災害復旧工事については繰越を行っており、次年度においても災害対策基金を取崩すことは確実な状況である。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また、他の基金においても減少傾向にあることから、積立を増やすための方策を検討しなければならない。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公共施設再編整備事業の一般財源相当額に充当したことによる。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公共施設再編整備事業進捗に伴い、必要となる一般財源相当額を取崩す予定。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事業完了後、地方債償還が増加する見込であることから、経常経費の削減に努め、一定の基金残高を確保する。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D308FAF-3EB9-4045-824B-C30BE3C2D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CC290B-19C4-4830-B29C-F828FF4F83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AFA8531-9E21-48A7-ADB1-F65CBC25CD4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5E91112-DF79-475B-A4C9-19F55D77040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31F2DB2-EFEF-4A31-A0E2-1C693B6C2E1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55CD68F-43E1-477E-9DAF-7AB761DFEF8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01BE45E-3F0D-41A7-A64C-2EB342CF20F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B7D11A-536A-43F5-9B49-81A86E30033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1003B19-4F70-471C-A693-5541329E1B7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8FCC7A3-2721-4610-A109-53D3A3C90B9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B671E98-5146-41AD-8B0B-FDCDF7BF51C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49E1FB5-4E1D-4E90-8A5C-C039099A644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A1B1BED-BBD8-4762-B848-B55074D4233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6D1E57E-B11C-4BD3-A3CE-27195FBD7AF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4FD2961-1E5A-401C-86DF-4EA4136F9B1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54CDEB0-EA3A-4BCD-84FE-FB99A2AB080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98DC54F-31DD-4BD0-9C06-EA444695D85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3F4DE47-75FC-4BE2-B8E9-037B6BDE72D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B3F1954-5159-4132-AA32-98D8072FCBE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2FDCF5C-F9F4-434F-A81C-10B9EAE7F51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C034BD2-B15B-4932-AC83-5A2E73FB604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0F2415C-083E-4EB9-82FD-1913091213E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50D3EF6-9AFF-421E-AE72-2E3FCADA07B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8A028C6-DDFD-4A59-AB62-D9CAE191B42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51B98B5-F06F-41A8-B76B-20BAEA572F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4D64924-2027-4AA2-BA0D-B3A1091F893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43D2D27-66BA-4A66-B8BB-C067F9F6C76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A87151A-A09F-4955-9567-3F1B55CFA7D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BE353D9-A480-4344-87F6-94E78B3D271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FC0A3A1-E399-4BE5-BCC7-C052F4FA630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F20FB50-B66A-4320-BA4C-8739ABE5E44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F8BACB6-7CCD-4F30-9041-E346E07897D4}"/>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37D317F-3ED2-4B7A-B502-EFBB4F88AE0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E98A1FB-A325-47B7-B824-4E0ABDB677C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BA25BF8-2EA8-401C-A918-A0CE8AFC366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65CC2FE-6514-4648-A6AB-4D7C18B8AC1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0470AF5-39F8-4669-B19C-9386BA079FD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BB207AF-4CFA-4601-9A13-EBC1057D3A4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223682B-850D-425C-8126-7079C566C73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817B480-AF06-4508-BAC6-3EB18F2C04F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9FE0070-76A9-4D35-9F68-81C791566E0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AE90CDA-6609-4D32-831F-A7CB09FCCE4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21F5163-53DA-461E-8A02-72841BD6924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293746D-C31B-4AA7-8715-086AB14F242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3CD0968-FBA4-44B4-9AFF-C144B8FB6C1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BDC209B-174D-493A-9293-9E96B73E978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63F9A4A-830B-4FB9-BAA5-E4CF0AF7881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年度は類似団体内平均値とほぼ同値でしたが、平成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年以降は類似団体内平均値と比べて高い値を示しています。これは、平成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年度に小中学校を新築したものの、役場庁舎や旧小中学校施設など老朽化の激しい施設を多数保持していることが要因となっています。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今後、公共施設再編整備事業により、複数の老朽化施設の更新が予定されていることから、数値の改善が見込まれます。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CAAD76F-28C1-4D3D-9DEA-85ED31CA97D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AD1F16A-7CC6-42DB-A606-5F528415043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4A38E55-956E-47B4-BDA0-FF7ED5E09DCA}"/>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5BBB8C4-65D8-4824-8460-9BC7BEE34A0C}"/>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F77906A-6F2C-4BD8-9F27-1C0519005E4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39FE2FE-4161-4479-A17D-23560F84B39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D25C770-8102-42EA-8A2E-9679AFBEB7F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F49C82B-DAF8-4F7A-8D9C-2050BDA03324}"/>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F8DAFFDC-8340-492C-8D96-19D829447CA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67DC1EA-E9FE-4F77-ABE8-2F7314C368EF}"/>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E4A228F-9BDD-409E-B6FA-C78CF21F13C5}"/>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4EB9D88-A4AC-435D-8998-C39A75F1F32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0620C33-0254-4B3B-A394-0A2D6A86F878}"/>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4AB9A94-4AC9-468A-979A-A195E0E70B24}"/>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C86CC855-F019-4113-919E-82797D6E1D22}"/>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7A093C2-F4B1-4628-B47C-9814F38E749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9AC86DC-150E-4FE4-9B3C-FD8E429CBA4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4EE80DE-C508-4CDA-B062-A25A0FADF18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C31BB929-8990-4792-AD8C-9CA522666BE1}"/>
            </a:ext>
          </a:extLst>
        </xdr:cNvPr>
        <xdr:cNvCxnSpPr/>
      </xdr:nvCxnSpPr>
      <xdr:spPr>
        <a:xfrm flipV="1">
          <a:off x="4760595" y="4418965"/>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88DAEC3E-B0CB-4CBC-AF16-79DE4CD6A291}"/>
            </a:ext>
          </a:extLst>
        </xdr:cNvPr>
        <xdr:cNvSpPr txBox="1"/>
      </xdr:nvSpPr>
      <xdr:spPr>
        <a:xfrm>
          <a:off x="4813300" y="58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91A4EF27-AA6B-4793-82C7-AF8D55DC5DA9}"/>
            </a:ext>
          </a:extLst>
        </xdr:cNvPr>
        <xdr:cNvCxnSpPr/>
      </xdr:nvCxnSpPr>
      <xdr:spPr>
        <a:xfrm>
          <a:off x="4673600" y="58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4E6B84F7-93A0-4CD3-B5DB-5F1A1AE37A6E}"/>
            </a:ext>
          </a:extLst>
        </xdr:cNvPr>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94407455-E690-48B6-A756-D452CE95F899}"/>
            </a:ext>
          </a:extLst>
        </xdr:cNvPr>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C300FD1D-9E90-4B23-8449-2715E6C06391}"/>
            </a:ext>
          </a:extLst>
        </xdr:cNvPr>
        <xdr:cNvSpPr txBox="1"/>
      </xdr:nvSpPr>
      <xdr:spPr>
        <a:xfrm>
          <a:off x="4813300" y="489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B5E85A41-5177-4E6D-8B4D-E15929F7A904}"/>
            </a:ext>
          </a:extLst>
        </xdr:cNvPr>
        <xdr:cNvSpPr/>
      </xdr:nvSpPr>
      <xdr:spPr>
        <a:xfrm>
          <a:off x="4711700" y="504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11854EEB-6EAF-4B64-B648-7C34E1A6CE45}"/>
            </a:ext>
          </a:extLst>
        </xdr:cNvPr>
        <xdr:cNvSpPr/>
      </xdr:nvSpPr>
      <xdr:spPr>
        <a:xfrm>
          <a:off x="4000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19C80706-9EDE-4A0B-9D9E-5AC83ECF70F8}"/>
            </a:ext>
          </a:extLst>
        </xdr:cNvPr>
        <xdr:cNvSpPr/>
      </xdr:nvSpPr>
      <xdr:spPr>
        <a:xfrm>
          <a:off x="3238500" y="502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65BACBB9-CDDC-49D9-B8C8-5B64AFF8DEE5}"/>
            </a:ext>
          </a:extLst>
        </xdr:cNvPr>
        <xdr:cNvSpPr/>
      </xdr:nvSpPr>
      <xdr:spPr>
        <a:xfrm>
          <a:off x="2476500" y="48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2AC2834B-2FA6-462C-98A4-FAA7435C21F7}"/>
            </a:ext>
          </a:extLst>
        </xdr:cNvPr>
        <xdr:cNvSpPr/>
      </xdr:nvSpPr>
      <xdr:spPr>
        <a:xfrm>
          <a:off x="1714500" y="485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E3A4B62-C8BD-465D-AA89-9A79A337488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FA04381-7076-4B4F-8F1A-612D87A5395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FD36C63-C093-4BC3-813F-34FF2E6EEB8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9F6C0CF-1241-4CE0-A005-8A97590F62F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860366A-7DF4-49FE-AA95-A467526103B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3" name="楕円 82">
          <a:extLst>
            <a:ext uri="{FF2B5EF4-FFF2-40B4-BE49-F238E27FC236}">
              <a16:creationId xmlns:a16="http://schemas.microsoft.com/office/drawing/2014/main" id="{A7B86F11-144C-4AC9-A297-EEBA3449874D}"/>
            </a:ext>
          </a:extLst>
        </xdr:cNvPr>
        <xdr:cNvSpPr/>
      </xdr:nvSpPr>
      <xdr:spPr>
        <a:xfrm>
          <a:off x="4711700" y="51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161035</xdr:rowOff>
    </xdr:from>
    <xdr:ext cx="405111" cy="259045"/>
    <xdr:sp macro="" textlink="">
      <xdr:nvSpPr>
        <xdr:cNvPr id="84" name="有形固定資産減価償却率該当値テキスト">
          <a:extLst>
            <a:ext uri="{FF2B5EF4-FFF2-40B4-BE49-F238E27FC236}">
              <a16:creationId xmlns:a16="http://schemas.microsoft.com/office/drawing/2014/main" id="{BF9CD241-DA67-4015-863F-7EA0A655F7F7}"/>
            </a:ext>
          </a:extLst>
        </xdr:cNvPr>
        <xdr:cNvSpPr txBox="1"/>
      </xdr:nvSpPr>
      <xdr:spPr>
        <a:xfrm>
          <a:off x="4813300" y="513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5" name="楕円 84">
          <a:extLst>
            <a:ext uri="{FF2B5EF4-FFF2-40B4-BE49-F238E27FC236}">
              <a16:creationId xmlns:a16="http://schemas.microsoft.com/office/drawing/2014/main" id="{5E9F0AD5-B69C-44BC-8F2C-66A117652A3F}"/>
            </a:ext>
          </a:extLst>
        </xdr:cNvPr>
        <xdr:cNvSpPr/>
      </xdr:nvSpPr>
      <xdr:spPr>
        <a:xfrm>
          <a:off x="4000500" y="5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61958</xdr:rowOff>
    </xdr:to>
    <xdr:cxnSp macro="">
      <xdr:nvCxnSpPr>
        <xdr:cNvPr id="86" name="直線コネクタ 85">
          <a:extLst>
            <a:ext uri="{FF2B5EF4-FFF2-40B4-BE49-F238E27FC236}">
              <a16:creationId xmlns:a16="http://schemas.microsoft.com/office/drawing/2014/main" id="{31530AA5-E7D4-4D9D-A2AA-D1F59C950A38}"/>
            </a:ext>
          </a:extLst>
        </xdr:cNvPr>
        <xdr:cNvCxnSpPr/>
      </xdr:nvCxnSpPr>
      <xdr:spPr>
        <a:xfrm>
          <a:off x="4051300" y="5146856"/>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87" name="楕円 86">
          <a:extLst>
            <a:ext uri="{FF2B5EF4-FFF2-40B4-BE49-F238E27FC236}">
              <a16:creationId xmlns:a16="http://schemas.microsoft.com/office/drawing/2014/main" id="{EEAD5826-6EA4-4730-8788-2E05FE8C7FEA}"/>
            </a:ext>
          </a:extLst>
        </xdr:cNvPr>
        <xdr:cNvSpPr/>
      </xdr:nvSpPr>
      <xdr:spPr>
        <a:xfrm>
          <a:off x="3238500" y="5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88447</xdr:rowOff>
    </xdr:from>
    <xdr:to>
      <xdr:col>19</xdr:col>
      <xdr:colOff>136525</xdr:colOff>
      <xdr:row>30</xdr:row>
      <xdr:rowOff>3356</xdr:rowOff>
    </xdr:to>
    <xdr:cxnSp macro="">
      <xdr:nvCxnSpPr>
        <xdr:cNvPr id="88" name="直線コネクタ 87">
          <a:extLst>
            <a:ext uri="{FF2B5EF4-FFF2-40B4-BE49-F238E27FC236}">
              <a16:creationId xmlns:a16="http://schemas.microsoft.com/office/drawing/2014/main" id="{CB66F30A-F24F-4A52-BEF4-9F0A435CC871}"/>
            </a:ext>
          </a:extLst>
        </xdr:cNvPr>
        <xdr:cNvCxnSpPr/>
      </xdr:nvCxnSpPr>
      <xdr:spPr>
        <a:xfrm>
          <a:off x="3289300" y="5060497"/>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135074</xdr:rowOff>
    </xdr:from>
    <xdr:to>
      <xdr:col>11</xdr:col>
      <xdr:colOff>187325</xdr:colOff>
      <xdr:row>29</xdr:row>
      <xdr:rowOff>65224</xdr:rowOff>
    </xdr:to>
    <xdr:sp macro="" textlink="">
      <xdr:nvSpPr>
        <xdr:cNvPr id="89" name="楕円 88">
          <a:extLst>
            <a:ext uri="{FF2B5EF4-FFF2-40B4-BE49-F238E27FC236}">
              <a16:creationId xmlns:a16="http://schemas.microsoft.com/office/drawing/2014/main" id="{9921471D-321C-4831-9C4C-FBB48BEA42C6}"/>
            </a:ext>
          </a:extLst>
        </xdr:cNvPr>
        <xdr:cNvSpPr/>
      </xdr:nvSpPr>
      <xdr:spPr>
        <a:xfrm>
          <a:off x="24765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14424</xdr:rowOff>
    </xdr:from>
    <xdr:to>
      <xdr:col>15</xdr:col>
      <xdr:colOff>136525</xdr:colOff>
      <xdr:row>29</xdr:row>
      <xdr:rowOff>88447</xdr:rowOff>
    </xdr:to>
    <xdr:cxnSp macro="">
      <xdr:nvCxnSpPr>
        <xdr:cNvPr id="90" name="直線コネクタ 89">
          <a:extLst>
            <a:ext uri="{FF2B5EF4-FFF2-40B4-BE49-F238E27FC236}">
              <a16:creationId xmlns:a16="http://schemas.microsoft.com/office/drawing/2014/main" id="{82399172-7020-46E3-BD28-D2F0A8CDDBD1}"/>
            </a:ext>
          </a:extLst>
        </xdr:cNvPr>
        <xdr:cNvCxnSpPr/>
      </xdr:nvCxnSpPr>
      <xdr:spPr>
        <a:xfrm>
          <a:off x="2527300" y="4986474"/>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a:extLst>
            <a:ext uri="{FF2B5EF4-FFF2-40B4-BE49-F238E27FC236}">
              <a16:creationId xmlns:a16="http://schemas.microsoft.com/office/drawing/2014/main" id="{E1CF01A5-3FE1-4357-8E48-2157B19FE695}"/>
            </a:ext>
          </a:extLst>
        </xdr:cNvPr>
        <xdr:cNvSpPr txBox="1"/>
      </xdr:nvSpPr>
      <xdr:spPr>
        <a:xfrm>
          <a:off x="38360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92" name="n_2aveValue有形固定資産減価償却率">
          <a:extLst>
            <a:ext uri="{FF2B5EF4-FFF2-40B4-BE49-F238E27FC236}">
              <a16:creationId xmlns:a16="http://schemas.microsoft.com/office/drawing/2014/main" id="{0D478062-0B90-4955-ADE4-42A9145F365E}"/>
            </a:ext>
          </a:extLst>
        </xdr:cNvPr>
        <xdr:cNvSpPr txBox="1"/>
      </xdr:nvSpPr>
      <xdr:spPr>
        <a:xfrm>
          <a:off x="3086744" y="512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a:extLst>
            <a:ext uri="{FF2B5EF4-FFF2-40B4-BE49-F238E27FC236}">
              <a16:creationId xmlns:a16="http://schemas.microsoft.com/office/drawing/2014/main" id="{BCB160CC-D752-43D9-852F-62930D74A47F}"/>
            </a:ext>
          </a:extLst>
        </xdr:cNvPr>
        <xdr:cNvSpPr txBox="1"/>
      </xdr:nvSpPr>
      <xdr:spPr>
        <a:xfrm>
          <a:off x="2324744" y="458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a:extLst>
            <a:ext uri="{FF2B5EF4-FFF2-40B4-BE49-F238E27FC236}">
              <a16:creationId xmlns:a16="http://schemas.microsoft.com/office/drawing/2014/main" id="{3F6CEFE2-776E-4070-BFFA-3A45E5918F16}"/>
            </a:ext>
          </a:extLst>
        </xdr:cNvPr>
        <xdr:cNvSpPr txBox="1"/>
      </xdr:nvSpPr>
      <xdr:spPr>
        <a:xfrm>
          <a:off x="1562744" y="462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45283</xdr:rowOff>
    </xdr:from>
    <xdr:ext cx="405111" cy="259045"/>
    <xdr:sp macro="" textlink="">
      <xdr:nvSpPr>
        <xdr:cNvPr id="95" name="n_1mainValue有形固定資産減価償却率">
          <a:extLst>
            <a:ext uri="{FF2B5EF4-FFF2-40B4-BE49-F238E27FC236}">
              <a16:creationId xmlns:a16="http://schemas.microsoft.com/office/drawing/2014/main" id="{1E966CC2-DF0F-4823-9766-3C3A73754223}"/>
            </a:ext>
          </a:extLst>
        </xdr:cNvPr>
        <xdr:cNvSpPr txBox="1"/>
      </xdr:nvSpPr>
      <xdr:spPr>
        <a:xfrm>
          <a:off x="3836044" y="518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96" name="n_2mainValue有形固定資産減価償却率">
          <a:extLst>
            <a:ext uri="{FF2B5EF4-FFF2-40B4-BE49-F238E27FC236}">
              <a16:creationId xmlns:a16="http://schemas.microsoft.com/office/drawing/2014/main" id="{AA2706FB-9FBB-4288-A7B9-914D5251769C}"/>
            </a:ext>
          </a:extLst>
        </xdr:cNvPr>
        <xdr:cNvSpPr txBox="1"/>
      </xdr:nvSpPr>
      <xdr:spPr>
        <a:xfrm>
          <a:off x="3086744" y="4784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56351</xdr:rowOff>
    </xdr:from>
    <xdr:ext cx="405111" cy="259045"/>
    <xdr:sp macro="" textlink="">
      <xdr:nvSpPr>
        <xdr:cNvPr id="97" name="n_3mainValue有形固定資産減価償却率">
          <a:extLst>
            <a:ext uri="{FF2B5EF4-FFF2-40B4-BE49-F238E27FC236}">
              <a16:creationId xmlns:a16="http://schemas.microsoft.com/office/drawing/2014/main" id="{26ADB060-1A5F-4B08-93AE-C43053ABA8B9}"/>
            </a:ext>
          </a:extLst>
        </xdr:cNvPr>
        <xdr:cNvSpPr txBox="1"/>
      </xdr:nvSpPr>
      <xdr:spPr>
        <a:xfrm>
          <a:off x="2324744" y="502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8111FDA-DD59-4069-9119-A3BB89AC3DB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83155AA9-B8D3-4786-A170-07071983B3F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a:extLst>
            <a:ext uri="{FF2B5EF4-FFF2-40B4-BE49-F238E27FC236}">
              <a16:creationId xmlns:a16="http://schemas.microsoft.com/office/drawing/2014/main" id="{0168C211-B950-44A2-A96A-D6DE22F0641E}"/>
            </a:ext>
          </a:extLst>
        </xdr:cNvPr>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77986BFB-57A5-44EF-9241-539F0B1246F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C8B7BF3C-DFAC-48D2-93E2-A05C50CF68C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C3B43CE0-CFBB-4174-8872-F4E228E1A6B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7AFFCC36-C732-49F1-97FF-762E5655999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35BC1183-5E61-4ACC-9D8A-736613ECB89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B839C710-C33D-4C60-BA9B-2CD579418E0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CD9F747-1531-43B5-88F6-966A466E87F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EC06CFCB-9E7A-48EF-AAD0-F495FFC7EB6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315CC1DE-0ADB-4B88-A52A-3B92330AAA5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EFE5CF57-1E63-4964-88CB-750F20A44DB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債務償還比率は、類似団体内順位、全国平均、大阪府平均のいずれと比較しても、極めて高いものとなっています。この要因としては、地方債発行額が多額であること、人口の減少や高齢化などによる税収入の減少が挙げられます。</a:t>
          </a:r>
        </a:p>
        <a:p>
          <a:r>
            <a:rPr kumimoji="1" lang="ja-JP" altLang="en-US" sz="950">
              <a:latin typeface="ＭＳ Ｐゴシック" panose="020B0600070205080204" pitchFamily="50" charset="-128"/>
              <a:ea typeface="ＭＳ Ｐゴシック" panose="020B0600070205080204" pitchFamily="50" charset="-128"/>
            </a:rPr>
            <a:t>　加えて、令和</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年度以降は、公共施設再編整備事業による地方債の発行や財政調整基金の取崩しなどにより、債務償還比率は、さらに上昇していくと見込まれます。</a:t>
          </a:r>
        </a:p>
        <a:p>
          <a:r>
            <a:rPr kumimoji="1" lang="ja-JP" altLang="en-US" sz="950">
              <a:latin typeface="ＭＳ Ｐゴシック" panose="020B0600070205080204" pitchFamily="50" charset="-128"/>
              <a:ea typeface="ＭＳ Ｐゴシック" panose="020B0600070205080204" pitchFamily="50" charset="-128"/>
            </a:rPr>
            <a:t>　このため、事業実施にあたっては、その財源となる地方債の発行においても、地方交付税の算入措置が見込まれる地方債を活用するなどし、次代の債務の軽減を図るよう努めます。</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E68B8FFC-6310-4C32-B1E0-32F8C2119DE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7ADB9577-8213-40A3-BDD1-656BF6DC2EB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9300AFC9-7453-420D-A160-C500871FAD4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10C55EB0-A8D7-4824-9CC4-CD9972440E3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B5596A4E-16CB-4002-A6A4-722FDB7AE05A}"/>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83D7323C-7ABB-49DF-98C4-555405CFD434}"/>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7FC1B5E2-7B36-4758-9158-5901D6B9F11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C4642500-ED54-4286-B627-7943EBEFDBBF}"/>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C5DD6CD9-035A-4682-85BF-7C7B6F246635}"/>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9679667B-D691-4538-B02C-105C9648232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5318FB1F-2AF4-477D-9AED-16DA0B810D72}"/>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A02A9E6-1D74-4208-8655-DB00104D857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BF2657F0-FFE5-4CED-9ECB-8EBE6CE36AEB}"/>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6CA0D9E9-39B7-4C52-AE2D-DC9AC11471E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5D05AEB-3C5C-45FC-8CA8-CFCC4F73B5A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a:extLst>
            <a:ext uri="{FF2B5EF4-FFF2-40B4-BE49-F238E27FC236}">
              <a16:creationId xmlns:a16="http://schemas.microsoft.com/office/drawing/2014/main" id="{FBD8A09D-98B7-4C17-AB1A-74D5BBC3531F}"/>
            </a:ext>
          </a:extLst>
        </xdr:cNvPr>
        <xdr:cNvCxnSpPr/>
      </xdr:nvCxnSpPr>
      <xdr:spPr>
        <a:xfrm flipV="1">
          <a:off x="14793595" y="4541308"/>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a:extLst>
            <a:ext uri="{FF2B5EF4-FFF2-40B4-BE49-F238E27FC236}">
              <a16:creationId xmlns:a16="http://schemas.microsoft.com/office/drawing/2014/main" id="{CA93A0C4-8582-45A2-BF1E-A423FCA0E7C9}"/>
            </a:ext>
          </a:extLst>
        </xdr:cNvPr>
        <xdr:cNvSpPr txBox="1"/>
      </xdr:nvSpPr>
      <xdr:spPr>
        <a:xfrm>
          <a:off x="14846300" y="5929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a:extLst>
            <a:ext uri="{FF2B5EF4-FFF2-40B4-BE49-F238E27FC236}">
              <a16:creationId xmlns:a16="http://schemas.microsoft.com/office/drawing/2014/main" id="{5133F475-26BD-4251-9575-5A2EF387A135}"/>
            </a:ext>
          </a:extLst>
        </xdr:cNvPr>
        <xdr:cNvCxnSpPr/>
      </xdr:nvCxnSpPr>
      <xdr:spPr>
        <a:xfrm>
          <a:off x="14706600" y="59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EB5D092-8497-40BF-84C6-8D6795E662F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9EFDB1D2-EBCE-4BC1-B480-D8B234598345}"/>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a:extLst>
            <a:ext uri="{FF2B5EF4-FFF2-40B4-BE49-F238E27FC236}">
              <a16:creationId xmlns:a16="http://schemas.microsoft.com/office/drawing/2014/main" id="{921D045A-967E-4081-9819-487963C75A49}"/>
            </a:ext>
          </a:extLst>
        </xdr:cNvPr>
        <xdr:cNvSpPr txBox="1"/>
      </xdr:nvSpPr>
      <xdr:spPr>
        <a:xfrm>
          <a:off x="14846300" y="4966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a:extLst>
            <a:ext uri="{FF2B5EF4-FFF2-40B4-BE49-F238E27FC236}">
              <a16:creationId xmlns:a16="http://schemas.microsoft.com/office/drawing/2014/main" id="{BCFFEB09-A6D7-401F-BFFD-6A6E674A206B}"/>
            </a:ext>
          </a:extLst>
        </xdr:cNvPr>
        <xdr:cNvSpPr/>
      </xdr:nvSpPr>
      <xdr:spPr>
        <a:xfrm>
          <a:off x="147447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a:extLst>
            <a:ext uri="{FF2B5EF4-FFF2-40B4-BE49-F238E27FC236}">
              <a16:creationId xmlns:a16="http://schemas.microsoft.com/office/drawing/2014/main" id="{73AA7715-05A6-467A-8544-A5CCE7EE0CC5}"/>
            </a:ext>
          </a:extLst>
        </xdr:cNvPr>
        <xdr:cNvSpPr/>
      </xdr:nvSpPr>
      <xdr:spPr>
        <a:xfrm>
          <a:off x="14033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a:extLst>
            <a:ext uri="{FF2B5EF4-FFF2-40B4-BE49-F238E27FC236}">
              <a16:creationId xmlns:a16="http://schemas.microsoft.com/office/drawing/2014/main" id="{4E1C56DD-9CC6-4AB5-8E5D-CECFDEFE7973}"/>
            </a:ext>
          </a:extLst>
        </xdr:cNvPr>
        <xdr:cNvSpPr/>
      </xdr:nvSpPr>
      <xdr:spPr>
        <a:xfrm>
          <a:off x="13271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a:extLst>
            <a:ext uri="{FF2B5EF4-FFF2-40B4-BE49-F238E27FC236}">
              <a16:creationId xmlns:a16="http://schemas.microsoft.com/office/drawing/2014/main" id="{D7819134-B0F5-4450-AB76-EA6F226037CD}"/>
            </a:ext>
          </a:extLst>
        </xdr:cNvPr>
        <xdr:cNvSpPr/>
      </xdr:nvSpPr>
      <xdr:spPr>
        <a:xfrm>
          <a:off x="12509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a:extLst>
            <a:ext uri="{FF2B5EF4-FFF2-40B4-BE49-F238E27FC236}">
              <a16:creationId xmlns:a16="http://schemas.microsoft.com/office/drawing/2014/main" id="{4F30394C-4C90-4D2C-B589-E0568212B674}"/>
            </a:ext>
          </a:extLst>
        </xdr:cNvPr>
        <xdr:cNvSpPr/>
      </xdr:nvSpPr>
      <xdr:spPr>
        <a:xfrm>
          <a:off x="11747500" y="50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FFACD77-7BB3-4D5F-B599-DF3FD217746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DC95742-E805-402E-BB72-B27B825277D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31439E5-4691-4BDE-AC1C-5E53B3D0B03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062E76E-127E-423C-9768-CF45BCAF4B22}"/>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FA4FE58-059C-4167-BEE1-C84EFD18093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45847</xdr:rowOff>
    </xdr:from>
    <xdr:to>
      <xdr:col>76</xdr:col>
      <xdr:colOff>73025</xdr:colOff>
      <xdr:row>34</xdr:row>
      <xdr:rowOff>147447</xdr:rowOff>
    </xdr:to>
    <xdr:sp macro="" textlink="">
      <xdr:nvSpPr>
        <xdr:cNvPr id="142" name="楕円 141">
          <a:extLst>
            <a:ext uri="{FF2B5EF4-FFF2-40B4-BE49-F238E27FC236}">
              <a16:creationId xmlns:a16="http://schemas.microsoft.com/office/drawing/2014/main" id="{7D0E8784-7F71-4301-8EB6-ECCF93928FBA}"/>
            </a:ext>
          </a:extLst>
        </xdr:cNvPr>
        <xdr:cNvSpPr/>
      </xdr:nvSpPr>
      <xdr:spPr>
        <a:xfrm>
          <a:off x="14744700" y="5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132224</xdr:rowOff>
    </xdr:from>
    <xdr:ext cx="560923" cy="259045"/>
    <xdr:sp macro="" textlink="">
      <xdr:nvSpPr>
        <xdr:cNvPr id="143" name="債務償還比率該当値テキスト">
          <a:extLst>
            <a:ext uri="{FF2B5EF4-FFF2-40B4-BE49-F238E27FC236}">
              <a16:creationId xmlns:a16="http://schemas.microsoft.com/office/drawing/2014/main" id="{B055AA9B-AF51-4C13-8615-FE50EB467A62}"/>
            </a:ext>
          </a:extLst>
        </xdr:cNvPr>
        <xdr:cNvSpPr txBox="1"/>
      </xdr:nvSpPr>
      <xdr:spPr>
        <a:xfrm>
          <a:off x="14846300" y="57900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31983</xdr:rowOff>
    </xdr:from>
    <xdr:to>
      <xdr:col>72</xdr:col>
      <xdr:colOff>123825</xdr:colOff>
      <xdr:row>33</xdr:row>
      <xdr:rowOff>133583</xdr:rowOff>
    </xdr:to>
    <xdr:sp macro="" textlink="">
      <xdr:nvSpPr>
        <xdr:cNvPr id="144" name="楕円 143">
          <a:extLst>
            <a:ext uri="{FF2B5EF4-FFF2-40B4-BE49-F238E27FC236}">
              <a16:creationId xmlns:a16="http://schemas.microsoft.com/office/drawing/2014/main" id="{AAE1B52A-9619-4290-93A3-5AC904D89EAF}"/>
            </a:ext>
          </a:extLst>
        </xdr:cNvPr>
        <xdr:cNvSpPr/>
      </xdr:nvSpPr>
      <xdr:spPr>
        <a:xfrm>
          <a:off x="14033500" y="56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82783</xdr:rowOff>
    </xdr:from>
    <xdr:to>
      <xdr:col>76</xdr:col>
      <xdr:colOff>22225</xdr:colOff>
      <xdr:row>34</xdr:row>
      <xdr:rowOff>96647</xdr:rowOff>
    </xdr:to>
    <xdr:cxnSp macro="">
      <xdr:nvCxnSpPr>
        <xdr:cNvPr id="145" name="直線コネクタ 144">
          <a:extLst>
            <a:ext uri="{FF2B5EF4-FFF2-40B4-BE49-F238E27FC236}">
              <a16:creationId xmlns:a16="http://schemas.microsoft.com/office/drawing/2014/main" id="{3A6BAE7A-D5F4-482B-BB38-671E0D40A164}"/>
            </a:ext>
          </a:extLst>
        </xdr:cNvPr>
        <xdr:cNvCxnSpPr/>
      </xdr:nvCxnSpPr>
      <xdr:spPr>
        <a:xfrm>
          <a:off x="14084300" y="5740633"/>
          <a:ext cx="711200" cy="1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53093</xdr:rowOff>
    </xdr:from>
    <xdr:to>
      <xdr:col>68</xdr:col>
      <xdr:colOff>123825</xdr:colOff>
      <xdr:row>33</xdr:row>
      <xdr:rowOff>154693</xdr:rowOff>
    </xdr:to>
    <xdr:sp macro="" textlink="">
      <xdr:nvSpPr>
        <xdr:cNvPr id="146" name="楕円 145">
          <a:extLst>
            <a:ext uri="{FF2B5EF4-FFF2-40B4-BE49-F238E27FC236}">
              <a16:creationId xmlns:a16="http://schemas.microsoft.com/office/drawing/2014/main" id="{B6D19339-A8AA-4674-8704-B79FEDE73013}"/>
            </a:ext>
          </a:extLst>
        </xdr:cNvPr>
        <xdr:cNvSpPr/>
      </xdr:nvSpPr>
      <xdr:spPr>
        <a:xfrm>
          <a:off x="13271500" y="57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82783</xdr:rowOff>
    </xdr:from>
    <xdr:to>
      <xdr:col>72</xdr:col>
      <xdr:colOff>73025</xdr:colOff>
      <xdr:row>33</xdr:row>
      <xdr:rowOff>103893</xdr:rowOff>
    </xdr:to>
    <xdr:cxnSp macro="">
      <xdr:nvCxnSpPr>
        <xdr:cNvPr id="147" name="直線コネクタ 146">
          <a:extLst>
            <a:ext uri="{FF2B5EF4-FFF2-40B4-BE49-F238E27FC236}">
              <a16:creationId xmlns:a16="http://schemas.microsoft.com/office/drawing/2014/main" id="{F9811A3F-D463-4E5E-82C9-D345422CD6A5}"/>
            </a:ext>
          </a:extLst>
        </xdr:cNvPr>
        <xdr:cNvCxnSpPr/>
      </xdr:nvCxnSpPr>
      <xdr:spPr>
        <a:xfrm flipV="1">
          <a:off x="13322300" y="5740633"/>
          <a:ext cx="762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35461</xdr:rowOff>
    </xdr:from>
    <xdr:to>
      <xdr:col>64</xdr:col>
      <xdr:colOff>123825</xdr:colOff>
      <xdr:row>33</xdr:row>
      <xdr:rowOff>137061</xdr:rowOff>
    </xdr:to>
    <xdr:sp macro="" textlink="">
      <xdr:nvSpPr>
        <xdr:cNvPr id="148" name="楕円 147">
          <a:extLst>
            <a:ext uri="{FF2B5EF4-FFF2-40B4-BE49-F238E27FC236}">
              <a16:creationId xmlns:a16="http://schemas.microsoft.com/office/drawing/2014/main" id="{05C9BF8A-4BBA-4ACD-8C83-A3E615AD492C}"/>
            </a:ext>
          </a:extLst>
        </xdr:cNvPr>
        <xdr:cNvSpPr/>
      </xdr:nvSpPr>
      <xdr:spPr>
        <a:xfrm>
          <a:off x="12509500" y="5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86261</xdr:rowOff>
    </xdr:from>
    <xdr:to>
      <xdr:col>68</xdr:col>
      <xdr:colOff>73025</xdr:colOff>
      <xdr:row>33</xdr:row>
      <xdr:rowOff>103893</xdr:rowOff>
    </xdr:to>
    <xdr:cxnSp macro="">
      <xdr:nvCxnSpPr>
        <xdr:cNvPr id="149" name="直線コネクタ 148">
          <a:extLst>
            <a:ext uri="{FF2B5EF4-FFF2-40B4-BE49-F238E27FC236}">
              <a16:creationId xmlns:a16="http://schemas.microsoft.com/office/drawing/2014/main" id="{0934087E-3202-49A8-BCBE-041238F436AE}"/>
            </a:ext>
          </a:extLst>
        </xdr:cNvPr>
        <xdr:cNvCxnSpPr/>
      </xdr:nvCxnSpPr>
      <xdr:spPr>
        <a:xfrm>
          <a:off x="12560300" y="5744111"/>
          <a:ext cx="762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69645</xdr:rowOff>
    </xdr:from>
    <xdr:to>
      <xdr:col>60</xdr:col>
      <xdr:colOff>123825</xdr:colOff>
      <xdr:row>33</xdr:row>
      <xdr:rowOff>171245</xdr:rowOff>
    </xdr:to>
    <xdr:sp macro="" textlink="">
      <xdr:nvSpPr>
        <xdr:cNvPr id="150" name="楕円 149">
          <a:extLst>
            <a:ext uri="{FF2B5EF4-FFF2-40B4-BE49-F238E27FC236}">
              <a16:creationId xmlns:a16="http://schemas.microsoft.com/office/drawing/2014/main" id="{6746E9D1-5ED3-4D81-A03D-D2F78D61611E}"/>
            </a:ext>
          </a:extLst>
        </xdr:cNvPr>
        <xdr:cNvSpPr/>
      </xdr:nvSpPr>
      <xdr:spPr>
        <a:xfrm>
          <a:off x="11747500" y="57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86261</xdr:rowOff>
    </xdr:from>
    <xdr:to>
      <xdr:col>64</xdr:col>
      <xdr:colOff>73025</xdr:colOff>
      <xdr:row>33</xdr:row>
      <xdr:rowOff>120445</xdr:rowOff>
    </xdr:to>
    <xdr:cxnSp macro="">
      <xdr:nvCxnSpPr>
        <xdr:cNvPr id="151" name="直線コネクタ 150">
          <a:extLst>
            <a:ext uri="{FF2B5EF4-FFF2-40B4-BE49-F238E27FC236}">
              <a16:creationId xmlns:a16="http://schemas.microsoft.com/office/drawing/2014/main" id="{6F8A7D0F-7A23-45E2-B0D8-0B047229674F}"/>
            </a:ext>
          </a:extLst>
        </xdr:cNvPr>
        <xdr:cNvCxnSpPr/>
      </xdr:nvCxnSpPr>
      <xdr:spPr>
        <a:xfrm flipV="1">
          <a:off x="11798300" y="5744111"/>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a:extLst>
            <a:ext uri="{FF2B5EF4-FFF2-40B4-BE49-F238E27FC236}">
              <a16:creationId xmlns:a16="http://schemas.microsoft.com/office/drawing/2014/main" id="{BF160CAC-07D1-49BC-82B5-0F94D6635B22}"/>
            </a:ext>
          </a:extLst>
        </xdr:cNvPr>
        <xdr:cNvSpPr txBox="1"/>
      </xdr:nvSpPr>
      <xdr:spPr>
        <a:xfrm>
          <a:off x="138367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a:extLst>
            <a:ext uri="{FF2B5EF4-FFF2-40B4-BE49-F238E27FC236}">
              <a16:creationId xmlns:a16="http://schemas.microsoft.com/office/drawing/2014/main" id="{DD81F84C-025A-40A5-92CA-355BA33E2422}"/>
            </a:ext>
          </a:extLst>
        </xdr:cNvPr>
        <xdr:cNvSpPr txBox="1"/>
      </xdr:nvSpPr>
      <xdr:spPr>
        <a:xfrm>
          <a:off x="13087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a:extLst>
            <a:ext uri="{FF2B5EF4-FFF2-40B4-BE49-F238E27FC236}">
              <a16:creationId xmlns:a16="http://schemas.microsoft.com/office/drawing/2014/main" id="{A4BC7733-0AB0-495A-8E35-096BC2272BE3}"/>
            </a:ext>
          </a:extLst>
        </xdr:cNvPr>
        <xdr:cNvSpPr txBox="1"/>
      </xdr:nvSpPr>
      <xdr:spPr>
        <a:xfrm>
          <a:off x="12325427" y="4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a:extLst>
            <a:ext uri="{FF2B5EF4-FFF2-40B4-BE49-F238E27FC236}">
              <a16:creationId xmlns:a16="http://schemas.microsoft.com/office/drawing/2014/main" id="{D3CB1353-4CF6-4989-B74C-47AF93DB60DC}"/>
            </a:ext>
          </a:extLst>
        </xdr:cNvPr>
        <xdr:cNvSpPr txBox="1"/>
      </xdr:nvSpPr>
      <xdr:spPr>
        <a:xfrm>
          <a:off x="11563427" y="48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124710</xdr:rowOff>
    </xdr:from>
    <xdr:ext cx="469744" cy="259045"/>
    <xdr:sp macro="" textlink="">
      <xdr:nvSpPr>
        <xdr:cNvPr id="156" name="n_1mainValue債務償還比率">
          <a:extLst>
            <a:ext uri="{FF2B5EF4-FFF2-40B4-BE49-F238E27FC236}">
              <a16:creationId xmlns:a16="http://schemas.microsoft.com/office/drawing/2014/main" id="{270E7F18-A347-451C-B568-CCDD9C4DF570}"/>
            </a:ext>
          </a:extLst>
        </xdr:cNvPr>
        <xdr:cNvSpPr txBox="1"/>
      </xdr:nvSpPr>
      <xdr:spPr>
        <a:xfrm>
          <a:off x="13836727" y="578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145820</xdr:rowOff>
    </xdr:from>
    <xdr:ext cx="560923" cy="259045"/>
    <xdr:sp macro="" textlink="">
      <xdr:nvSpPr>
        <xdr:cNvPr id="157" name="n_2mainValue債務償還比率">
          <a:extLst>
            <a:ext uri="{FF2B5EF4-FFF2-40B4-BE49-F238E27FC236}">
              <a16:creationId xmlns:a16="http://schemas.microsoft.com/office/drawing/2014/main" id="{4CAA9BC8-80C8-42A3-AACC-908BCECF8D29}"/>
            </a:ext>
          </a:extLst>
        </xdr:cNvPr>
        <xdr:cNvSpPr txBox="1"/>
      </xdr:nvSpPr>
      <xdr:spPr>
        <a:xfrm>
          <a:off x="13041838" y="5803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128188</xdr:rowOff>
    </xdr:from>
    <xdr:ext cx="560923" cy="259045"/>
    <xdr:sp macro="" textlink="">
      <xdr:nvSpPr>
        <xdr:cNvPr id="158" name="n_3mainValue債務償還比率">
          <a:extLst>
            <a:ext uri="{FF2B5EF4-FFF2-40B4-BE49-F238E27FC236}">
              <a16:creationId xmlns:a16="http://schemas.microsoft.com/office/drawing/2014/main" id="{6961EE31-73CD-4459-931B-50B7F1564E3E}"/>
            </a:ext>
          </a:extLst>
        </xdr:cNvPr>
        <xdr:cNvSpPr txBox="1"/>
      </xdr:nvSpPr>
      <xdr:spPr>
        <a:xfrm>
          <a:off x="12279838" y="57860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162372</xdr:rowOff>
    </xdr:from>
    <xdr:ext cx="560923" cy="259045"/>
    <xdr:sp macro="" textlink="">
      <xdr:nvSpPr>
        <xdr:cNvPr id="159" name="n_4mainValue債務償還比率">
          <a:extLst>
            <a:ext uri="{FF2B5EF4-FFF2-40B4-BE49-F238E27FC236}">
              <a16:creationId xmlns:a16="http://schemas.microsoft.com/office/drawing/2014/main" id="{F9E06B0B-2DCB-46E2-808C-AE6711B099A9}"/>
            </a:ext>
          </a:extLst>
        </xdr:cNvPr>
        <xdr:cNvSpPr txBox="1"/>
      </xdr:nvSpPr>
      <xdr:spPr>
        <a:xfrm>
          <a:off x="11517838" y="582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32070332-AD81-45BF-AA7A-13A15E36F92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3106AA3B-4A28-45B7-9C81-8EC09DDE828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4E8F8483-5AD5-42E2-B8DD-26A1EB15455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6C0C3401-890C-48E5-AD79-D5F1D8131A4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E4E995A4-C395-4A7E-9D32-0CAE03F3FFB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1BD91FE2-5BD7-49B0-A091-B9645B44F42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5EBDE5-E719-4CDF-8465-F10C70D529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82E0F3-3252-43E9-8E47-4900AF691B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937F89-D825-4BE3-96D8-485C26A2E0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3F462A-2FEB-4954-B32A-53629AFEE7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DE3D07-8DF8-4911-9805-67E554B9D5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926855-3ABA-4A0C-ACBB-28AC4DA627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AA3415-8D28-4455-85B3-75E794D95C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25A74D-4AEA-4667-85CC-4F5C5C77C5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4921DE-3DC1-4840-8D7E-DB694B58FB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4C2BAD-92CA-408B-BD51-2340A465D5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BDE7CA-AB9A-48E9-8D03-EE02CFF656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81A933-329B-4110-93AA-54E7BCDD57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22B7A3-0A41-4F88-B678-065EE51C07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C8AB7A-FAEA-429E-8107-1598C3E0D3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9FF35B-A76A-4D2E-AAC6-6ADB350FEA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EFF4FD7-0F23-48AE-A100-7EE74D7A902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406F7F-0678-49FE-B206-FEA352F492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B05C67-35BE-4E95-B28F-657BCD8BA9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736F6D-7A39-467E-B892-6294B3695D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AE6C2B-0113-43CF-8B83-BB57A26AA8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F8F4F7F-A277-4D76-B1F1-20B514066F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A78C21-468C-47F3-AFE4-5EBB121716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622744-28D3-4158-A058-58FA0137AC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4D7DAB-E72F-43C5-B751-EA381134F5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670664-0DF0-4881-9808-EFFE7C4081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9231B3-F875-468D-A6AF-4C40AB4BB3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16DE10-B60A-425A-BF6A-96B0B84E0F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5E881E-5E04-4C67-87D9-B3A62482B7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924339-8E2F-451F-B6C1-BAFBFA1716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6E225A-49A9-46D0-BC8E-64DE27179E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EAFFC8-3B48-4F28-ADE5-45738807F3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D1E158-9421-4C22-9CEE-28D42470DB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F0E84F-3B17-46D0-98EB-6CA6A69B7D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80EF2A-51EA-4E00-9628-262794C5D15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042B7F-A895-4141-A5F1-88579D2C84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B342611-915E-4EAD-8D6F-9F6EA8D990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25EEF2-AA45-4D47-85EA-6377E2B3BD7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F0C50E-6CEA-4032-8CEE-FF48A470A6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A6EB13-5516-4F10-9486-8829134621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BA26DB-E6B2-4185-AEEE-A7A1591142A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7FEBF9-23CD-4327-BB06-A2E229AE010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8158AD-F968-488E-BA3F-C995B25189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3491EC2-599B-4C84-9016-575D0F248ED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9904EFC-1145-46D8-8FBA-110E4FE37D1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4B112B4-DC63-43DF-8987-2AAC2E35B0C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35413EB-87C4-441B-98F0-8A935D9E511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F7ABC34-1B93-45B1-99DF-C42A684CED9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55C25E-CBD5-4746-BE55-350569B6F37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B8273AC-5613-4656-84D2-31A2141AD20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9700F46-B08C-4BD2-891E-47D705D093D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4F3AA4C-B54C-483D-8634-2E2F0D35B3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E954721-85CE-435A-92A3-DCA0F77AB2C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D2D616-85D5-4B11-A65E-5B975A72901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9F5BEFE-8CCA-4504-909F-D05D984F313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D0A78CA-E4C3-4843-845F-E58B279FBA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61036A38-69DB-4598-B8AC-53F94BC010FC}"/>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5C91CAA7-4697-42EB-A8F4-A32DDE3203E6}"/>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BE566EE-9A71-4C78-BF1F-FDB0F648ACBD}"/>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1E199423-865F-49AE-967F-D31BDB59F868}"/>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7683E211-ABEA-4013-A79B-66E1A3ECE8C3}"/>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A28A6B0A-49C9-4247-8A5F-DB005ADBA55B}"/>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EF8610FF-2AB7-4905-900D-7CA2E4B6B31B}"/>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3677ECB6-84EB-4FE1-B9B6-E206B7048B5B}"/>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17E53F65-D96B-40BA-B4B9-4C137433E72B}"/>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2F7AB1FB-B3AE-49BA-8968-6867E2E5AEB8}"/>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5FF05E21-97C5-4DE9-81E4-B1AFA981617C}"/>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14C1CF-B0F5-4077-B095-083B86936B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7CAF78E-B639-40C6-B3F7-4C3D5EA468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60C7E5-4C5D-4022-9EFC-1CCEECB84A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CCCD7BD-9134-42BE-9120-409E36FB10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1A86208-7DFD-4C6F-8285-FD567324BC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3" name="楕円 72">
          <a:extLst>
            <a:ext uri="{FF2B5EF4-FFF2-40B4-BE49-F238E27FC236}">
              <a16:creationId xmlns:a16="http://schemas.microsoft.com/office/drawing/2014/main" id="{D3079764-F4AE-47CD-AF34-42A6136B66A5}"/>
            </a:ext>
          </a:extLst>
        </xdr:cNvPr>
        <xdr:cNvSpPr/>
      </xdr:nvSpPr>
      <xdr:spPr>
        <a:xfrm>
          <a:off x="4584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4" name="【道路】&#10;有形固定資産減価償却率該当値テキスト">
          <a:extLst>
            <a:ext uri="{FF2B5EF4-FFF2-40B4-BE49-F238E27FC236}">
              <a16:creationId xmlns:a16="http://schemas.microsoft.com/office/drawing/2014/main" id="{8A293CA2-5751-47B4-A71A-9B8BBB7E3E94}"/>
            </a:ext>
          </a:extLst>
        </xdr:cNvPr>
        <xdr:cNvSpPr txBox="1"/>
      </xdr:nvSpPr>
      <xdr:spPr>
        <a:xfrm>
          <a:off x="4673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a:extLst>
            <a:ext uri="{FF2B5EF4-FFF2-40B4-BE49-F238E27FC236}">
              <a16:creationId xmlns:a16="http://schemas.microsoft.com/office/drawing/2014/main" id="{83CD0A27-19BB-432C-9C5A-2E278DE3B163}"/>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116205</xdr:rowOff>
    </xdr:to>
    <xdr:cxnSp macro="">
      <xdr:nvCxnSpPr>
        <xdr:cNvPr id="76" name="直線コネクタ 75">
          <a:extLst>
            <a:ext uri="{FF2B5EF4-FFF2-40B4-BE49-F238E27FC236}">
              <a16:creationId xmlns:a16="http://schemas.microsoft.com/office/drawing/2014/main" id="{13753EC9-B8D9-413A-86D1-E7414BD3D3FF}"/>
            </a:ext>
          </a:extLst>
        </xdr:cNvPr>
        <xdr:cNvCxnSpPr/>
      </xdr:nvCxnSpPr>
      <xdr:spPr>
        <a:xfrm>
          <a:off x="3797300" y="65817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7" name="楕円 76">
          <a:extLst>
            <a:ext uri="{FF2B5EF4-FFF2-40B4-BE49-F238E27FC236}">
              <a16:creationId xmlns:a16="http://schemas.microsoft.com/office/drawing/2014/main" id="{E1C5355D-8BE0-4C61-8EE9-AF0F5CDAFDE9}"/>
            </a:ext>
          </a:extLst>
        </xdr:cNvPr>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66675</xdr:rowOff>
    </xdr:to>
    <xdr:cxnSp macro="">
      <xdr:nvCxnSpPr>
        <xdr:cNvPr id="78" name="直線コネクタ 77">
          <a:extLst>
            <a:ext uri="{FF2B5EF4-FFF2-40B4-BE49-F238E27FC236}">
              <a16:creationId xmlns:a16="http://schemas.microsoft.com/office/drawing/2014/main" id="{D50AEEE4-0989-479F-9773-4D3182E0C5B7}"/>
            </a:ext>
          </a:extLst>
        </xdr:cNvPr>
        <xdr:cNvCxnSpPr/>
      </xdr:nvCxnSpPr>
      <xdr:spPr>
        <a:xfrm>
          <a:off x="2908300" y="65322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a:extLst>
            <a:ext uri="{FF2B5EF4-FFF2-40B4-BE49-F238E27FC236}">
              <a16:creationId xmlns:a16="http://schemas.microsoft.com/office/drawing/2014/main" id="{702B53A8-69A9-40BD-86AC-EDA1DB647F6F}"/>
            </a:ext>
          </a:extLst>
        </xdr:cNvPr>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38</xdr:row>
      <xdr:rowOff>17145</xdr:rowOff>
    </xdr:to>
    <xdr:cxnSp macro="">
      <xdr:nvCxnSpPr>
        <xdr:cNvPr id="80" name="直線コネクタ 79">
          <a:extLst>
            <a:ext uri="{FF2B5EF4-FFF2-40B4-BE49-F238E27FC236}">
              <a16:creationId xmlns:a16="http://schemas.microsoft.com/office/drawing/2014/main" id="{F880C585-76C2-4168-82E0-ACB4B42896DE}"/>
            </a:ext>
          </a:extLst>
        </xdr:cNvPr>
        <xdr:cNvCxnSpPr/>
      </xdr:nvCxnSpPr>
      <xdr:spPr>
        <a:xfrm>
          <a:off x="2019300" y="64922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a:extLst>
            <a:ext uri="{FF2B5EF4-FFF2-40B4-BE49-F238E27FC236}">
              <a16:creationId xmlns:a16="http://schemas.microsoft.com/office/drawing/2014/main" id="{9DFE9C1B-DE1F-4D3E-B03C-AC0A2461B92F}"/>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a:extLst>
            <a:ext uri="{FF2B5EF4-FFF2-40B4-BE49-F238E27FC236}">
              <a16:creationId xmlns:a16="http://schemas.microsoft.com/office/drawing/2014/main" id="{0B410404-7833-4D7B-A7F2-56155D385106}"/>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a:extLst>
            <a:ext uri="{FF2B5EF4-FFF2-40B4-BE49-F238E27FC236}">
              <a16:creationId xmlns:a16="http://schemas.microsoft.com/office/drawing/2014/main" id="{42B003C7-A9B0-465B-8C7D-5DF8EED21C16}"/>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id="{F262C972-B317-4B4A-8244-CED3FCE23B8B}"/>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5" name="n_1mainValue【道路】&#10;有形固定資産減価償却率">
          <a:extLst>
            <a:ext uri="{FF2B5EF4-FFF2-40B4-BE49-F238E27FC236}">
              <a16:creationId xmlns:a16="http://schemas.microsoft.com/office/drawing/2014/main" id="{9381AAF0-CD7B-4E1C-9D62-EC7104D0D4BF}"/>
            </a:ext>
          </a:extLst>
        </xdr:cNvPr>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6" name="n_2mainValue【道路】&#10;有形固定資産減価償却率">
          <a:extLst>
            <a:ext uri="{FF2B5EF4-FFF2-40B4-BE49-F238E27FC236}">
              <a16:creationId xmlns:a16="http://schemas.microsoft.com/office/drawing/2014/main" id="{B06DA17F-7DDC-4A6E-9387-949FD1537816}"/>
            </a:ext>
          </a:extLst>
        </xdr:cNvPr>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7" name="n_3mainValue【道路】&#10;有形固定資産減価償却率">
          <a:extLst>
            <a:ext uri="{FF2B5EF4-FFF2-40B4-BE49-F238E27FC236}">
              <a16:creationId xmlns:a16="http://schemas.microsoft.com/office/drawing/2014/main" id="{346BECDB-1D70-49A8-B16C-F82E006B54DD}"/>
            </a:ext>
          </a:extLst>
        </xdr:cNvPr>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646810E2-ECEA-4FAE-94DC-5C80A60236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95835B87-62BD-4ED9-93C5-C344FD7E92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8C09D92-698F-4A5C-9563-7877B97E1F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29111D0-F168-45AF-B0B6-BA9D2BA41F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3772629-CA85-4917-8202-8F847FB0DC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53EFB02-71D8-4AB3-888A-FBBF4E93FB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68197DFD-D59D-47E0-9F6D-49B277F76B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625F708-FAB9-4AD2-92ED-DFC1908B02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39D75925-8F2E-4AA8-A9FD-8709E960AD2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0118D69-115D-47C8-91CD-0FBC2EB2F5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F7A6C27D-26D0-4393-A5D6-A3D424AF955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98122D61-AEB5-44B1-A27A-CF4E8EB40E4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92B4EC3A-3D9F-442D-B9E0-D0BB783CF0D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21E5E6C-7517-45E6-A0B5-41A077C500F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4A67B5A7-065E-40C0-926D-1CFCAFF6FEC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89BD8A0F-8590-49B3-BA58-4613C340520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F4D9CE83-4F0C-4A52-9551-DB2973D33FC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99DF2231-455F-4F36-8895-B6C93341B2C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81293F7F-6958-41C3-8CA4-778FF5741F4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E149BAD2-D35D-4EC7-A649-D1511CB83A5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352E389-5EFF-4376-92F5-51CD05135E8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BB469776-A118-461A-AA24-1E2A376C1AE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9AA0135B-14F1-4342-A38F-F1D47871A1E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id="{14B0AC12-B5BD-4B38-B1E9-E346DDAF7C02}"/>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id="{BE9B6FF6-4E8B-4734-97C2-D85221AAEF8E}"/>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id="{45CFC32A-5188-4335-ABBD-70F7E49C784D}"/>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id="{6022244B-7B0E-4461-B20F-0AFA6309783D}"/>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id="{B120A56A-8BED-4148-8214-3E16E38E7261}"/>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a:extLst>
            <a:ext uri="{FF2B5EF4-FFF2-40B4-BE49-F238E27FC236}">
              <a16:creationId xmlns:a16="http://schemas.microsoft.com/office/drawing/2014/main" id="{CD45C464-28D5-4889-993D-C8987997C564}"/>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id="{5FA4ACBC-239C-4A69-965E-526C14DC31DE}"/>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id="{5609785F-D704-4EF9-8DB2-E67678815075}"/>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id="{5381AE5E-82A4-4B28-AA63-B78BD8C3FD68}"/>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id="{95C921E9-4B6E-4F52-B5C8-516063718C3A}"/>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a:extLst>
            <a:ext uri="{FF2B5EF4-FFF2-40B4-BE49-F238E27FC236}">
              <a16:creationId xmlns:a16="http://schemas.microsoft.com/office/drawing/2014/main" id="{E13A9A12-1934-4725-A655-61E36E64E955}"/>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408369F-2913-4E8E-8D1E-0BD93699A47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410F43D-E8EE-4AD3-8640-7DC5B5F908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6DBA19-6BEC-402E-856C-F3713B6BE1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19EACA6-B4E9-4914-9D7F-BF6BDE2FEF9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1C87B6B-5957-460B-91AA-DAFFAF15B7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65386</xdr:rowOff>
    </xdr:from>
    <xdr:to>
      <xdr:col>55</xdr:col>
      <xdr:colOff>50800</xdr:colOff>
      <xdr:row>39</xdr:row>
      <xdr:rowOff>166986</xdr:rowOff>
    </xdr:to>
    <xdr:sp macro="" textlink="">
      <xdr:nvSpPr>
        <xdr:cNvPr id="127" name="楕円 126">
          <a:extLst>
            <a:ext uri="{FF2B5EF4-FFF2-40B4-BE49-F238E27FC236}">
              <a16:creationId xmlns:a16="http://schemas.microsoft.com/office/drawing/2014/main" id="{96995227-C89F-4BF8-A7BE-0CF50360BE40}"/>
            </a:ext>
          </a:extLst>
        </xdr:cNvPr>
        <xdr:cNvSpPr/>
      </xdr:nvSpPr>
      <xdr:spPr>
        <a:xfrm>
          <a:off x="10426700" y="67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88263</xdr:rowOff>
    </xdr:from>
    <xdr:ext cx="534377" cy="259045"/>
    <xdr:sp macro="" textlink="">
      <xdr:nvSpPr>
        <xdr:cNvPr id="128" name="【道路】&#10;一人当たり延長該当値テキスト">
          <a:extLst>
            <a:ext uri="{FF2B5EF4-FFF2-40B4-BE49-F238E27FC236}">
              <a16:creationId xmlns:a16="http://schemas.microsoft.com/office/drawing/2014/main" id="{42D8F4DE-5116-412B-ABEB-CD71AB4FC340}"/>
            </a:ext>
          </a:extLst>
        </xdr:cNvPr>
        <xdr:cNvSpPr txBox="1"/>
      </xdr:nvSpPr>
      <xdr:spPr>
        <a:xfrm>
          <a:off x="10515600" y="66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75254</xdr:rowOff>
    </xdr:from>
    <xdr:to>
      <xdr:col>50</xdr:col>
      <xdr:colOff>165100</xdr:colOff>
      <xdr:row>40</xdr:row>
      <xdr:rowOff>5404</xdr:rowOff>
    </xdr:to>
    <xdr:sp macro="" textlink="">
      <xdr:nvSpPr>
        <xdr:cNvPr id="129" name="楕円 128">
          <a:extLst>
            <a:ext uri="{FF2B5EF4-FFF2-40B4-BE49-F238E27FC236}">
              <a16:creationId xmlns:a16="http://schemas.microsoft.com/office/drawing/2014/main" id="{3CAC2928-C3E7-402B-93E6-C9D1E52BDBD8}"/>
            </a:ext>
          </a:extLst>
        </xdr:cNvPr>
        <xdr:cNvSpPr/>
      </xdr:nvSpPr>
      <xdr:spPr>
        <a:xfrm>
          <a:off x="9588500" y="67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116186</xdr:rowOff>
    </xdr:from>
    <xdr:to>
      <xdr:col>55</xdr:col>
      <xdr:colOff>0</xdr:colOff>
      <xdr:row>39</xdr:row>
      <xdr:rowOff>126054</xdr:rowOff>
    </xdr:to>
    <xdr:cxnSp macro="">
      <xdr:nvCxnSpPr>
        <xdr:cNvPr id="130" name="直線コネクタ 129">
          <a:extLst>
            <a:ext uri="{FF2B5EF4-FFF2-40B4-BE49-F238E27FC236}">
              <a16:creationId xmlns:a16="http://schemas.microsoft.com/office/drawing/2014/main" id="{CCB8BB6D-F1C2-457F-A3FA-0C4289F92743}"/>
            </a:ext>
          </a:extLst>
        </xdr:cNvPr>
        <xdr:cNvCxnSpPr/>
      </xdr:nvCxnSpPr>
      <xdr:spPr>
        <a:xfrm flipV="1">
          <a:off x="9639300" y="6802736"/>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86703</xdr:rowOff>
    </xdr:from>
    <xdr:to>
      <xdr:col>46</xdr:col>
      <xdr:colOff>38100</xdr:colOff>
      <xdr:row>40</xdr:row>
      <xdr:rowOff>16853</xdr:rowOff>
    </xdr:to>
    <xdr:sp macro="" textlink="">
      <xdr:nvSpPr>
        <xdr:cNvPr id="131" name="楕円 130">
          <a:extLst>
            <a:ext uri="{FF2B5EF4-FFF2-40B4-BE49-F238E27FC236}">
              <a16:creationId xmlns:a16="http://schemas.microsoft.com/office/drawing/2014/main" id="{962B9851-E03F-4809-9D75-B94E64900056}"/>
            </a:ext>
          </a:extLst>
        </xdr:cNvPr>
        <xdr:cNvSpPr/>
      </xdr:nvSpPr>
      <xdr:spPr>
        <a:xfrm>
          <a:off x="8699500" y="67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126054</xdr:rowOff>
    </xdr:from>
    <xdr:to>
      <xdr:col>50</xdr:col>
      <xdr:colOff>114300</xdr:colOff>
      <xdr:row>39</xdr:row>
      <xdr:rowOff>137503</xdr:rowOff>
    </xdr:to>
    <xdr:cxnSp macro="">
      <xdr:nvCxnSpPr>
        <xdr:cNvPr id="132" name="直線コネクタ 131">
          <a:extLst>
            <a:ext uri="{FF2B5EF4-FFF2-40B4-BE49-F238E27FC236}">
              <a16:creationId xmlns:a16="http://schemas.microsoft.com/office/drawing/2014/main" id="{7D452FBB-3D7F-4D54-9906-993B923A9347}"/>
            </a:ext>
          </a:extLst>
        </xdr:cNvPr>
        <xdr:cNvCxnSpPr/>
      </xdr:nvCxnSpPr>
      <xdr:spPr>
        <a:xfrm flipV="1">
          <a:off x="8750300" y="6812604"/>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95542</xdr:rowOff>
    </xdr:from>
    <xdr:to>
      <xdr:col>41</xdr:col>
      <xdr:colOff>101600</xdr:colOff>
      <xdr:row>40</xdr:row>
      <xdr:rowOff>25692</xdr:rowOff>
    </xdr:to>
    <xdr:sp macro="" textlink="">
      <xdr:nvSpPr>
        <xdr:cNvPr id="133" name="楕円 132">
          <a:extLst>
            <a:ext uri="{FF2B5EF4-FFF2-40B4-BE49-F238E27FC236}">
              <a16:creationId xmlns:a16="http://schemas.microsoft.com/office/drawing/2014/main" id="{329C8DC7-0733-46FC-A95B-422C231987CE}"/>
            </a:ext>
          </a:extLst>
        </xdr:cNvPr>
        <xdr:cNvSpPr/>
      </xdr:nvSpPr>
      <xdr:spPr>
        <a:xfrm>
          <a:off x="7810500" y="67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137503</xdr:rowOff>
    </xdr:from>
    <xdr:to>
      <xdr:col>45</xdr:col>
      <xdr:colOff>177800</xdr:colOff>
      <xdr:row>39</xdr:row>
      <xdr:rowOff>146342</xdr:rowOff>
    </xdr:to>
    <xdr:cxnSp macro="">
      <xdr:nvCxnSpPr>
        <xdr:cNvPr id="134" name="直線コネクタ 133">
          <a:extLst>
            <a:ext uri="{FF2B5EF4-FFF2-40B4-BE49-F238E27FC236}">
              <a16:creationId xmlns:a16="http://schemas.microsoft.com/office/drawing/2014/main" id="{CD90DFC5-90E5-4CF7-859D-A4C4B2638DEE}"/>
            </a:ext>
          </a:extLst>
        </xdr:cNvPr>
        <xdr:cNvCxnSpPr/>
      </xdr:nvCxnSpPr>
      <xdr:spPr>
        <a:xfrm flipV="1">
          <a:off x="7861300" y="682405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a:extLst>
            <a:ext uri="{FF2B5EF4-FFF2-40B4-BE49-F238E27FC236}">
              <a16:creationId xmlns:a16="http://schemas.microsoft.com/office/drawing/2014/main" id="{B71C4626-A514-4A60-A62D-976B8B56A4BF}"/>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a:extLst>
            <a:ext uri="{FF2B5EF4-FFF2-40B4-BE49-F238E27FC236}">
              <a16:creationId xmlns:a16="http://schemas.microsoft.com/office/drawing/2014/main" id="{D8CBCB52-DAF5-41C9-8E50-CF9A813FC98B}"/>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a:extLst>
            <a:ext uri="{FF2B5EF4-FFF2-40B4-BE49-F238E27FC236}">
              <a16:creationId xmlns:a16="http://schemas.microsoft.com/office/drawing/2014/main" id="{A414BE87-9803-4BF9-A1C4-D4E031F32EF7}"/>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a:extLst>
            <a:ext uri="{FF2B5EF4-FFF2-40B4-BE49-F238E27FC236}">
              <a16:creationId xmlns:a16="http://schemas.microsoft.com/office/drawing/2014/main" id="{740314E9-0BF8-439A-90D8-0899DE1EA280}"/>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21931</xdr:rowOff>
    </xdr:from>
    <xdr:ext cx="534377" cy="259045"/>
    <xdr:sp macro="" textlink="">
      <xdr:nvSpPr>
        <xdr:cNvPr id="139" name="n_1mainValue【道路】&#10;一人当たり延長">
          <a:extLst>
            <a:ext uri="{FF2B5EF4-FFF2-40B4-BE49-F238E27FC236}">
              <a16:creationId xmlns:a16="http://schemas.microsoft.com/office/drawing/2014/main" id="{78D4C2BA-D0F3-4B1A-92A8-4F00E476D1E7}"/>
            </a:ext>
          </a:extLst>
        </xdr:cNvPr>
        <xdr:cNvSpPr txBox="1"/>
      </xdr:nvSpPr>
      <xdr:spPr>
        <a:xfrm>
          <a:off x="9359411" y="65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33380</xdr:rowOff>
    </xdr:from>
    <xdr:ext cx="534377" cy="259045"/>
    <xdr:sp macro="" textlink="">
      <xdr:nvSpPr>
        <xdr:cNvPr id="140" name="n_2mainValue【道路】&#10;一人当たり延長">
          <a:extLst>
            <a:ext uri="{FF2B5EF4-FFF2-40B4-BE49-F238E27FC236}">
              <a16:creationId xmlns:a16="http://schemas.microsoft.com/office/drawing/2014/main" id="{79F6C7FB-BF5B-46AE-A220-C9F054D4E602}"/>
            </a:ext>
          </a:extLst>
        </xdr:cNvPr>
        <xdr:cNvSpPr txBox="1"/>
      </xdr:nvSpPr>
      <xdr:spPr>
        <a:xfrm>
          <a:off x="8483111" y="65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42219</xdr:rowOff>
    </xdr:from>
    <xdr:ext cx="534377" cy="259045"/>
    <xdr:sp macro="" textlink="">
      <xdr:nvSpPr>
        <xdr:cNvPr id="141" name="n_3mainValue【道路】&#10;一人当たり延長">
          <a:extLst>
            <a:ext uri="{FF2B5EF4-FFF2-40B4-BE49-F238E27FC236}">
              <a16:creationId xmlns:a16="http://schemas.microsoft.com/office/drawing/2014/main" id="{EACE3FAC-1D20-47E0-B8FC-D7EAF00FB4CD}"/>
            </a:ext>
          </a:extLst>
        </xdr:cNvPr>
        <xdr:cNvSpPr txBox="1"/>
      </xdr:nvSpPr>
      <xdr:spPr>
        <a:xfrm>
          <a:off x="7594111" y="65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65AC3861-FC03-4E58-9010-8C23DD895F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2084EBFF-03B6-45E9-89E0-E9C4393C01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A76CF376-A31D-4CF2-AAC9-C83B310ED6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1661B2CE-17E5-4436-BA8F-0617F7556E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CF81D9D3-F748-4207-8345-6E36697C5EC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130E070-F4A2-404A-BCEB-0C63E1D043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6C7FF461-1856-47D1-AD83-2647934702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FDF4378C-A4D8-4D14-A6D7-5A708D115D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26FB10F9-60BE-42D0-B394-A27C7480A6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E45F658-F345-4F6C-9C03-DB3DEAB32C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6A19E351-C74E-40C1-B956-8B1AECD0A0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5091E0E8-59C0-4055-9672-65C3E7F190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394A685F-9391-4D0C-A5C0-4DA5A5281D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82242BAC-83AC-409C-AA41-3CBCA156A0C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CDC6697C-4102-4E90-A28F-7923C1216C1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CEBED1E9-721F-47C6-B3C6-1DD0DB5A65A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DCBE6068-6732-47C6-BB35-8C6B586786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BD734252-8D6C-4978-B360-4E11718C86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C23630DD-BDF3-4482-B06F-851BC5E1BA3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FF9D1C08-36C0-4BEC-A796-1B3AE0BAAF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A1AD8BA4-DA93-4087-B766-885EA13E844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5ACCD2AE-6C6D-4480-825B-A886DC2D6AA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D4EEFDCE-BDF0-4216-8585-23E27AAC82D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71967240-D56E-4487-A20E-F22271EDCB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C57F5509-BAB8-43A1-A0E2-B617F1A7A7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ACCBB0C7-CA17-4768-B584-4907B03C21CB}"/>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CB14CF67-234B-45EB-87F2-54867C905A2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DF4419BD-CD97-4472-9603-04EB751AFEE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B95EE2BE-CDC2-4EAD-8027-F87897C924E7}"/>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id="{E07B1126-9E15-459F-A6FC-881BFC76CBBF}"/>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75B838E4-7D9A-405F-BA5D-8867F0DF9FCC}"/>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id="{2E94EA77-344E-4E44-B068-72D2366E6D56}"/>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id="{183ACC90-00E8-4854-A7CF-24CFFEBB4FC8}"/>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id="{18AA23CE-7870-46A3-BC5B-7B6873058F63}"/>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id="{D475F549-FDF7-4732-B83E-4FACC192596B}"/>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a:extLst>
            <a:ext uri="{FF2B5EF4-FFF2-40B4-BE49-F238E27FC236}">
              <a16:creationId xmlns:a16="http://schemas.microsoft.com/office/drawing/2014/main" id="{248CAB2C-C0D0-4E60-8ACD-819B5779732A}"/>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48A919F-48CD-4DA6-A1F2-F7919C29C6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23F9E0D-3DE4-4F9E-A6CB-22395C9C14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BE7F53B-C0CE-4BC6-800B-2ABF442B37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385E963-015D-496A-9451-6D28217984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FB39A43-5B55-4615-A5CE-680007073D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84727</xdr:rowOff>
    </xdr:from>
    <xdr:to>
      <xdr:col>24</xdr:col>
      <xdr:colOff>114300</xdr:colOff>
      <xdr:row>62</xdr:row>
      <xdr:rowOff>14877</xdr:rowOff>
    </xdr:to>
    <xdr:sp macro="" textlink="">
      <xdr:nvSpPr>
        <xdr:cNvPr id="183" name="楕円 182">
          <a:extLst>
            <a:ext uri="{FF2B5EF4-FFF2-40B4-BE49-F238E27FC236}">
              <a16:creationId xmlns:a16="http://schemas.microsoft.com/office/drawing/2014/main" id="{8E94C606-8283-40DA-B8DB-A795C4504B57}"/>
            </a:ext>
          </a:extLst>
        </xdr:cNvPr>
        <xdr:cNvSpPr/>
      </xdr:nvSpPr>
      <xdr:spPr>
        <a:xfrm>
          <a:off x="4584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63154</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6C70C7-1D49-4E91-BDF2-91082E4EB8E0}"/>
            </a:ext>
          </a:extLst>
        </xdr:cNvPr>
        <xdr:cNvSpPr txBox="1"/>
      </xdr:nvSpPr>
      <xdr:spPr>
        <a:xfrm>
          <a:off x="4673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5" name="楕円 184">
          <a:extLst>
            <a:ext uri="{FF2B5EF4-FFF2-40B4-BE49-F238E27FC236}">
              <a16:creationId xmlns:a16="http://schemas.microsoft.com/office/drawing/2014/main" id="{E0743D6B-DF6D-412D-BFF0-926000F5F6A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135527</xdr:rowOff>
    </xdr:to>
    <xdr:cxnSp macro="">
      <xdr:nvCxnSpPr>
        <xdr:cNvPr id="186" name="直線コネクタ 185">
          <a:extLst>
            <a:ext uri="{FF2B5EF4-FFF2-40B4-BE49-F238E27FC236}">
              <a16:creationId xmlns:a16="http://schemas.microsoft.com/office/drawing/2014/main" id="{F6F5945A-E9AC-4724-B230-5F8EE4781701}"/>
            </a:ext>
          </a:extLst>
        </xdr:cNvPr>
        <xdr:cNvCxnSpPr/>
      </xdr:nvCxnSpPr>
      <xdr:spPr>
        <a:xfrm>
          <a:off x="3797300" y="105727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87" name="楕円 186">
          <a:extLst>
            <a:ext uri="{FF2B5EF4-FFF2-40B4-BE49-F238E27FC236}">
              <a16:creationId xmlns:a16="http://schemas.microsoft.com/office/drawing/2014/main" id="{758669F2-6B1A-46D8-AB09-197478FA3ACC}"/>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114300</xdr:rowOff>
    </xdr:to>
    <xdr:cxnSp macro="">
      <xdr:nvCxnSpPr>
        <xdr:cNvPr id="188" name="直線コネクタ 187">
          <a:extLst>
            <a:ext uri="{FF2B5EF4-FFF2-40B4-BE49-F238E27FC236}">
              <a16:creationId xmlns:a16="http://schemas.microsoft.com/office/drawing/2014/main" id="{267AC613-CDE8-41A2-9512-CC89D0ADCBBD}"/>
            </a:ext>
          </a:extLst>
        </xdr:cNvPr>
        <xdr:cNvCxnSpPr/>
      </xdr:nvCxnSpPr>
      <xdr:spPr>
        <a:xfrm>
          <a:off x="2908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89" name="楕円 188">
          <a:extLst>
            <a:ext uri="{FF2B5EF4-FFF2-40B4-BE49-F238E27FC236}">
              <a16:creationId xmlns:a16="http://schemas.microsoft.com/office/drawing/2014/main" id="{ADBD2196-BB74-4F01-AAB2-E8A028F52C50}"/>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91440</xdr:rowOff>
    </xdr:to>
    <xdr:cxnSp macro="">
      <xdr:nvCxnSpPr>
        <xdr:cNvPr id="190" name="直線コネクタ 189">
          <a:extLst>
            <a:ext uri="{FF2B5EF4-FFF2-40B4-BE49-F238E27FC236}">
              <a16:creationId xmlns:a16="http://schemas.microsoft.com/office/drawing/2014/main" id="{5D837332-9133-46BD-AA9C-376B2C23D92E}"/>
            </a:ext>
          </a:extLst>
        </xdr:cNvPr>
        <xdr:cNvCxnSpPr/>
      </xdr:nvCxnSpPr>
      <xdr:spPr>
        <a:xfrm>
          <a:off x="2019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BEB31BDB-1E98-4824-B969-E2D6A7FCF2DA}"/>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B91A7298-5925-4ABF-9596-CAB760025A5B}"/>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2A00933E-3A07-4C6A-8252-257361F7066C}"/>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6D9F55D0-BB4A-4024-8CD0-4C4E48A3AA07}"/>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F8D3C5DA-9024-474E-B1B6-DCE216989101}"/>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59EF738D-A739-47FB-8F6C-E424F695E47E}"/>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998D54F5-9060-479E-8282-8CE0D82A7D1E}"/>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374E7C8A-9753-48FF-AA2D-D5411B4BBF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E836C2CB-30E5-4564-B991-C0DA9B2410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4A7370AA-EF21-46B3-A5BB-9B83910234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410659D-E543-4106-90AE-45AAE18355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4D45F34-D267-4ECF-8019-2A12E5714F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C7B7E0-7A92-4681-AFF8-B0CB0E86F0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BCAB9DCD-4660-4A35-BC76-57F57EFB35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C93CFD0-53EC-4F18-B1AC-ECD7476D41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18EB1185-D8EA-4C5F-BFE8-262133D969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FE53DF39-BEF4-4852-892A-FFB2CFFF43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80FA9D84-22C7-4EA5-98C9-78B332FAE23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1F8A478E-957C-4ED8-A272-4AF57907E41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A6BC491F-DA5A-4152-9E60-6416B251FC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4B45D437-FFEA-463D-B151-E1EB90D9468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D39F0EBF-ADB4-4081-B19F-63644DB9072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4CAC471B-AFBD-40B8-A4ED-B04E9743D08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BD56011E-D3BA-4CB1-ABEB-49E8F39F0F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2AFF6A2C-B499-4881-8772-DFB8A2CBA33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C96A17C9-4575-4BB8-9321-F3D4DD7850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38051099-9BC5-46DD-9A74-5F4B15E860E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9E323DB3-6984-4F8F-BC06-41D3C20A94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4DBA68A-BD7E-48A0-8236-973CD35E041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6B3BB05A-61CE-422E-A5D8-1122F28158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id="{3AC4CA36-B606-4534-8659-BF1CC0D2A824}"/>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67C29C23-53E6-4DB2-80B4-9E6FCD2C943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id="{622374D6-48BD-45B2-984C-604BC054F3BA}"/>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9E66DE4A-AB9B-496D-8126-E70A1EE3A4B2}"/>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id="{DF393377-1E75-4473-BD1B-BF38AAE1F03B}"/>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545B1FC0-E966-4CE6-A92E-D83078ABA62D}"/>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id="{FA1FB469-C9D7-4FC4-A13C-CC719852ADDC}"/>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id="{004D3D64-41CD-40EF-A424-D32210E81218}"/>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id="{E7F339D0-5401-485C-87B3-8587FD036E6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id="{A7285A28-4FC9-41E3-9382-033CD59642BD}"/>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a:extLst>
            <a:ext uri="{FF2B5EF4-FFF2-40B4-BE49-F238E27FC236}">
              <a16:creationId xmlns:a16="http://schemas.microsoft.com/office/drawing/2014/main" id="{FB3B6132-1D50-4179-A4EF-DB03B8A38DFC}"/>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97D6FDB-2511-407E-A0B6-D4CB20DABB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0F416B9-6A00-4006-9982-74EE694A6E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61847EB-0CC9-4E68-B493-0E3A646B23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E8A118B2-F45B-4213-80D9-69505FD680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45EBE77-CF2E-4071-A669-6C749DC5D2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85503</xdr:rowOff>
    </xdr:from>
    <xdr:to>
      <xdr:col>55</xdr:col>
      <xdr:colOff>50800</xdr:colOff>
      <xdr:row>57</xdr:row>
      <xdr:rowOff>15653</xdr:rowOff>
    </xdr:to>
    <xdr:sp macro="" textlink="">
      <xdr:nvSpPr>
        <xdr:cNvPr id="237" name="楕円 236">
          <a:extLst>
            <a:ext uri="{FF2B5EF4-FFF2-40B4-BE49-F238E27FC236}">
              <a16:creationId xmlns:a16="http://schemas.microsoft.com/office/drawing/2014/main" id="{9E81D8CA-C162-42DE-930F-563327C62B5F}"/>
            </a:ext>
          </a:extLst>
        </xdr:cNvPr>
        <xdr:cNvSpPr/>
      </xdr:nvSpPr>
      <xdr:spPr>
        <a:xfrm>
          <a:off x="10426700" y="96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108380</xdr:rowOff>
    </xdr:from>
    <xdr:ext cx="690189" cy="259045"/>
    <xdr:sp macro="" textlink="">
      <xdr:nvSpPr>
        <xdr:cNvPr id="238" name="【橋りょう・トンネル】&#10;一人当たり有形固定資産（償却資産）額該当値テキスト">
          <a:extLst>
            <a:ext uri="{FF2B5EF4-FFF2-40B4-BE49-F238E27FC236}">
              <a16:creationId xmlns:a16="http://schemas.microsoft.com/office/drawing/2014/main" id="{5B76F53D-CD64-4CB4-AAF0-FDFC71A6411E}"/>
            </a:ext>
          </a:extLst>
        </xdr:cNvPr>
        <xdr:cNvSpPr txBox="1"/>
      </xdr:nvSpPr>
      <xdr:spPr>
        <a:xfrm>
          <a:off x="10515600" y="9538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115198</xdr:rowOff>
    </xdr:from>
    <xdr:to>
      <xdr:col>50</xdr:col>
      <xdr:colOff>165100</xdr:colOff>
      <xdr:row>57</xdr:row>
      <xdr:rowOff>45348</xdr:rowOff>
    </xdr:to>
    <xdr:sp macro="" textlink="">
      <xdr:nvSpPr>
        <xdr:cNvPr id="239" name="楕円 238">
          <a:extLst>
            <a:ext uri="{FF2B5EF4-FFF2-40B4-BE49-F238E27FC236}">
              <a16:creationId xmlns:a16="http://schemas.microsoft.com/office/drawing/2014/main" id="{669A4E09-6F0A-411E-B2F0-F9A10D197790}"/>
            </a:ext>
          </a:extLst>
        </xdr:cNvPr>
        <xdr:cNvSpPr/>
      </xdr:nvSpPr>
      <xdr:spPr>
        <a:xfrm>
          <a:off x="9588500" y="97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136303</xdr:rowOff>
    </xdr:from>
    <xdr:to>
      <xdr:col>55</xdr:col>
      <xdr:colOff>0</xdr:colOff>
      <xdr:row>56</xdr:row>
      <xdr:rowOff>165998</xdr:rowOff>
    </xdr:to>
    <xdr:cxnSp macro="">
      <xdr:nvCxnSpPr>
        <xdr:cNvPr id="240" name="直線コネクタ 239">
          <a:extLst>
            <a:ext uri="{FF2B5EF4-FFF2-40B4-BE49-F238E27FC236}">
              <a16:creationId xmlns:a16="http://schemas.microsoft.com/office/drawing/2014/main" id="{AD462F3C-FF26-4E5A-9A75-9238BEBC2EDE}"/>
            </a:ext>
          </a:extLst>
        </xdr:cNvPr>
        <xdr:cNvCxnSpPr/>
      </xdr:nvCxnSpPr>
      <xdr:spPr>
        <a:xfrm flipV="1">
          <a:off x="9639300" y="9737503"/>
          <a:ext cx="8382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149607</xdr:rowOff>
    </xdr:from>
    <xdr:to>
      <xdr:col>46</xdr:col>
      <xdr:colOff>38100</xdr:colOff>
      <xdr:row>57</xdr:row>
      <xdr:rowOff>79757</xdr:rowOff>
    </xdr:to>
    <xdr:sp macro="" textlink="">
      <xdr:nvSpPr>
        <xdr:cNvPr id="241" name="楕円 240">
          <a:extLst>
            <a:ext uri="{FF2B5EF4-FFF2-40B4-BE49-F238E27FC236}">
              <a16:creationId xmlns:a16="http://schemas.microsoft.com/office/drawing/2014/main" id="{6D759D13-822F-4050-B59F-3AD24109007F}"/>
            </a:ext>
          </a:extLst>
        </xdr:cNvPr>
        <xdr:cNvSpPr/>
      </xdr:nvSpPr>
      <xdr:spPr>
        <a:xfrm>
          <a:off x="8699500" y="97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165998</xdr:rowOff>
    </xdr:from>
    <xdr:to>
      <xdr:col>50</xdr:col>
      <xdr:colOff>114300</xdr:colOff>
      <xdr:row>57</xdr:row>
      <xdr:rowOff>28957</xdr:rowOff>
    </xdr:to>
    <xdr:cxnSp macro="">
      <xdr:nvCxnSpPr>
        <xdr:cNvPr id="242" name="直線コネクタ 241">
          <a:extLst>
            <a:ext uri="{FF2B5EF4-FFF2-40B4-BE49-F238E27FC236}">
              <a16:creationId xmlns:a16="http://schemas.microsoft.com/office/drawing/2014/main" id="{38C9FA7D-6E4E-4A3F-9F5C-D66137A4B169}"/>
            </a:ext>
          </a:extLst>
        </xdr:cNvPr>
        <xdr:cNvCxnSpPr/>
      </xdr:nvCxnSpPr>
      <xdr:spPr>
        <a:xfrm flipV="1">
          <a:off x="8750300" y="9767198"/>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4476</xdr:rowOff>
    </xdr:from>
    <xdr:to>
      <xdr:col>41</xdr:col>
      <xdr:colOff>101600</xdr:colOff>
      <xdr:row>57</xdr:row>
      <xdr:rowOff>106076</xdr:rowOff>
    </xdr:to>
    <xdr:sp macro="" textlink="">
      <xdr:nvSpPr>
        <xdr:cNvPr id="243" name="楕円 242">
          <a:extLst>
            <a:ext uri="{FF2B5EF4-FFF2-40B4-BE49-F238E27FC236}">
              <a16:creationId xmlns:a16="http://schemas.microsoft.com/office/drawing/2014/main" id="{AE236B3C-6BAB-4377-893E-EA003A0E3296}"/>
            </a:ext>
          </a:extLst>
        </xdr:cNvPr>
        <xdr:cNvSpPr/>
      </xdr:nvSpPr>
      <xdr:spPr>
        <a:xfrm>
          <a:off x="7810500" y="97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28957</xdr:rowOff>
    </xdr:from>
    <xdr:to>
      <xdr:col>45</xdr:col>
      <xdr:colOff>177800</xdr:colOff>
      <xdr:row>57</xdr:row>
      <xdr:rowOff>55276</xdr:rowOff>
    </xdr:to>
    <xdr:cxnSp macro="">
      <xdr:nvCxnSpPr>
        <xdr:cNvPr id="244" name="直線コネクタ 243">
          <a:extLst>
            <a:ext uri="{FF2B5EF4-FFF2-40B4-BE49-F238E27FC236}">
              <a16:creationId xmlns:a16="http://schemas.microsoft.com/office/drawing/2014/main" id="{5C2C4F02-A1D0-4920-BA6D-AB340EF54B3C}"/>
            </a:ext>
          </a:extLst>
        </xdr:cNvPr>
        <xdr:cNvCxnSpPr/>
      </xdr:nvCxnSpPr>
      <xdr:spPr>
        <a:xfrm flipV="1">
          <a:off x="7861300" y="9801607"/>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FDE32D04-C623-4C92-948A-44985F61CF1A}"/>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8A230747-4F4B-4ECF-AEAA-1DD3B5198219}"/>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FF0243A3-C94D-49CE-A5FA-63B8F5DC5AC7}"/>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7448FBA9-493E-495B-994B-19228CC3FBA5}"/>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61875</xdr:rowOff>
    </xdr:from>
    <xdr:ext cx="690189" cy="259045"/>
    <xdr:sp macro="" textlink="">
      <xdr:nvSpPr>
        <xdr:cNvPr id="249" name="n_1mainValue【橋りょう・トンネル】&#10;一人当たり有形固定資産（償却資産）額">
          <a:extLst>
            <a:ext uri="{FF2B5EF4-FFF2-40B4-BE49-F238E27FC236}">
              <a16:creationId xmlns:a16="http://schemas.microsoft.com/office/drawing/2014/main" id="{BD02661D-B76E-4F1A-A325-924C00F7D6FC}"/>
            </a:ext>
          </a:extLst>
        </xdr:cNvPr>
        <xdr:cNvSpPr txBox="1"/>
      </xdr:nvSpPr>
      <xdr:spPr>
        <a:xfrm>
          <a:off x="9281505" y="9491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96284</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E511E7B5-4E41-455D-AB30-D1F1767A98FA}"/>
            </a:ext>
          </a:extLst>
        </xdr:cNvPr>
        <xdr:cNvSpPr txBox="1"/>
      </xdr:nvSpPr>
      <xdr:spPr>
        <a:xfrm>
          <a:off x="8450795" y="95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122603</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C6BFC212-B1C0-4F71-B987-56B8C0F335CF}"/>
            </a:ext>
          </a:extLst>
        </xdr:cNvPr>
        <xdr:cNvSpPr txBox="1"/>
      </xdr:nvSpPr>
      <xdr:spPr>
        <a:xfrm>
          <a:off x="7561795" y="955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C12425D-1069-41FD-920B-7B1684AAB6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D8882E62-3895-426E-81E7-71EF0B5514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EE129BB2-88FB-43A5-8369-3496F3B21A8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8C047030-D04A-47DB-AFCB-1FCE4D2539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2FEDCC51-5984-41D9-B93E-D7FBBEDC25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9F431F6B-5983-443F-97D8-D01D1E19CF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CD2CA20-3E88-401A-AB32-85CC98C08D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17F09494-555E-4C2C-BFD4-AE15EA9308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CA362A8-E18E-426F-B590-70A1376DBC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4348E74-2398-45D8-ABBF-F3A35E13C5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40D377A-33EE-4C4C-9CA1-EFEC3959B91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7E325052-A8AB-41A2-88DB-F3EFCC69296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7C9AD7EC-380B-4B05-AA60-D5E117305CE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44759AEC-039A-460C-9069-51D720DBAC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622D563-CE78-4DF3-9052-28964405A2D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29EB559A-2B2A-4FDB-AE5E-280C8151997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9135FBCD-C56F-4095-8B00-CDA57DE55F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6FCD8951-A285-4734-AC95-7DB10C870A0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93C14357-B7AA-4A09-866B-04D0D1E5FD4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64BCA5BE-2F86-4401-A9C5-D51399B123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F39240A-3FEA-4CDC-AFFE-8EE32DD06E1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4EA05762-FA43-40CB-9436-5DFE90C582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9729284D-9E5C-42BA-982E-F5FDF518AAD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9DE9429A-749C-4030-952A-7AB423F883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E2D75C0E-7712-49D1-B417-30F36413DF2C}"/>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37D2D412-CB48-4C5C-84C4-D2B93A629B5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325BE748-E74E-4B2A-A130-ACB448349A6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2C84798C-69AB-43B7-8F92-EBFAC205540D}"/>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id="{66C03AB1-332E-455E-9DD4-30B714300352}"/>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28ED1404-A70C-478C-9EAE-334F861F4081}"/>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id="{535B2365-E9A6-4B85-BB35-D3DFBA92079E}"/>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id="{7AF47BA1-7C2D-4BAC-91EC-4097878F1B2A}"/>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id="{24024E4E-B625-4134-BCA1-C7FA9BC5AC0C}"/>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id="{E1F97AAD-6F12-4404-9B2A-429FB41F8FDF}"/>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a:extLst>
            <a:ext uri="{FF2B5EF4-FFF2-40B4-BE49-F238E27FC236}">
              <a16:creationId xmlns:a16="http://schemas.microsoft.com/office/drawing/2014/main" id="{12869649-95E7-4074-84B2-11F59D96716B}"/>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F487C92-011B-48B6-BE50-02DAA7B363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B05B38C-BB7E-4DF1-BDF7-A72F2B73AD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261F7E7-19BA-47AE-99AF-E5B097C7CF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54E15B2-0758-4178-AC19-11D9C7CCEC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D2B07DB-D2FA-48D3-8B3D-C952964A5F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52070</xdr:rowOff>
    </xdr:from>
    <xdr:to>
      <xdr:col>24</xdr:col>
      <xdr:colOff>114300</xdr:colOff>
      <xdr:row>85</xdr:row>
      <xdr:rowOff>153670</xdr:rowOff>
    </xdr:to>
    <xdr:sp macro="" textlink="">
      <xdr:nvSpPr>
        <xdr:cNvPr id="292" name="楕円 291">
          <a:extLst>
            <a:ext uri="{FF2B5EF4-FFF2-40B4-BE49-F238E27FC236}">
              <a16:creationId xmlns:a16="http://schemas.microsoft.com/office/drawing/2014/main" id="{7B842C82-F8A7-4083-9937-4AA19B17DEDE}"/>
            </a:ext>
          </a:extLst>
        </xdr:cNvPr>
        <xdr:cNvSpPr/>
      </xdr:nvSpPr>
      <xdr:spPr>
        <a:xfrm>
          <a:off x="4584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30497</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94020B-058A-4D98-95DB-8407F48177C3}"/>
            </a:ext>
          </a:extLst>
        </xdr:cNvPr>
        <xdr:cNvSpPr txBox="1"/>
      </xdr:nvSpPr>
      <xdr:spPr>
        <a:xfrm>
          <a:off x="4673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23495</xdr:rowOff>
    </xdr:from>
    <xdr:to>
      <xdr:col>20</xdr:col>
      <xdr:colOff>38100</xdr:colOff>
      <xdr:row>85</xdr:row>
      <xdr:rowOff>125095</xdr:rowOff>
    </xdr:to>
    <xdr:sp macro="" textlink="">
      <xdr:nvSpPr>
        <xdr:cNvPr id="294" name="楕円 293">
          <a:extLst>
            <a:ext uri="{FF2B5EF4-FFF2-40B4-BE49-F238E27FC236}">
              <a16:creationId xmlns:a16="http://schemas.microsoft.com/office/drawing/2014/main" id="{3DD6C934-2409-4120-84CA-971E8FD20534}"/>
            </a:ext>
          </a:extLst>
        </xdr:cNvPr>
        <xdr:cNvSpPr/>
      </xdr:nvSpPr>
      <xdr:spPr>
        <a:xfrm>
          <a:off x="3746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74295</xdr:rowOff>
    </xdr:from>
    <xdr:to>
      <xdr:col>24</xdr:col>
      <xdr:colOff>63500</xdr:colOff>
      <xdr:row>85</xdr:row>
      <xdr:rowOff>102870</xdr:rowOff>
    </xdr:to>
    <xdr:cxnSp macro="">
      <xdr:nvCxnSpPr>
        <xdr:cNvPr id="295" name="直線コネクタ 294">
          <a:extLst>
            <a:ext uri="{FF2B5EF4-FFF2-40B4-BE49-F238E27FC236}">
              <a16:creationId xmlns:a16="http://schemas.microsoft.com/office/drawing/2014/main" id="{1DDC17AA-BABF-440E-B186-4EADE1EC6D7F}"/>
            </a:ext>
          </a:extLst>
        </xdr:cNvPr>
        <xdr:cNvCxnSpPr/>
      </xdr:nvCxnSpPr>
      <xdr:spPr>
        <a:xfrm>
          <a:off x="3797300" y="146475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166370</xdr:rowOff>
    </xdr:from>
    <xdr:to>
      <xdr:col>15</xdr:col>
      <xdr:colOff>101600</xdr:colOff>
      <xdr:row>85</xdr:row>
      <xdr:rowOff>96520</xdr:rowOff>
    </xdr:to>
    <xdr:sp macro="" textlink="">
      <xdr:nvSpPr>
        <xdr:cNvPr id="296" name="楕円 295">
          <a:extLst>
            <a:ext uri="{FF2B5EF4-FFF2-40B4-BE49-F238E27FC236}">
              <a16:creationId xmlns:a16="http://schemas.microsoft.com/office/drawing/2014/main" id="{A57B69A6-0CEF-4827-8A09-61F66B7667C0}"/>
            </a:ext>
          </a:extLst>
        </xdr:cNvPr>
        <xdr:cNvSpPr/>
      </xdr:nvSpPr>
      <xdr:spPr>
        <a:xfrm>
          <a:off x="2857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45720</xdr:rowOff>
    </xdr:from>
    <xdr:to>
      <xdr:col>19</xdr:col>
      <xdr:colOff>177800</xdr:colOff>
      <xdr:row>85</xdr:row>
      <xdr:rowOff>74295</xdr:rowOff>
    </xdr:to>
    <xdr:cxnSp macro="">
      <xdr:nvCxnSpPr>
        <xdr:cNvPr id="297" name="直線コネクタ 296">
          <a:extLst>
            <a:ext uri="{FF2B5EF4-FFF2-40B4-BE49-F238E27FC236}">
              <a16:creationId xmlns:a16="http://schemas.microsoft.com/office/drawing/2014/main" id="{6C47EF10-E23A-408F-AF24-8A2E7C4B4EFB}"/>
            </a:ext>
          </a:extLst>
        </xdr:cNvPr>
        <xdr:cNvCxnSpPr/>
      </xdr:nvCxnSpPr>
      <xdr:spPr>
        <a:xfrm>
          <a:off x="2908300" y="146189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98" name="楕円 297">
          <a:extLst>
            <a:ext uri="{FF2B5EF4-FFF2-40B4-BE49-F238E27FC236}">
              <a16:creationId xmlns:a16="http://schemas.microsoft.com/office/drawing/2014/main" id="{D2E9BAD0-3DA8-4268-9166-6FCF011465EF}"/>
            </a:ext>
          </a:extLst>
        </xdr:cNvPr>
        <xdr:cNvSpPr/>
      </xdr:nvSpPr>
      <xdr:spPr>
        <a:xfrm>
          <a:off x="196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19050</xdr:rowOff>
    </xdr:from>
    <xdr:to>
      <xdr:col>15</xdr:col>
      <xdr:colOff>50800</xdr:colOff>
      <xdr:row>85</xdr:row>
      <xdr:rowOff>45720</xdr:rowOff>
    </xdr:to>
    <xdr:cxnSp macro="">
      <xdr:nvCxnSpPr>
        <xdr:cNvPr id="299" name="直線コネクタ 298">
          <a:extLst>
            <a:ext uri="{FF2B5EF4-FFF2-40B4-BE49-F238E27FC236}">
              <a16:creationId xmlns:a16="http://schemas.microsoft.com/office/drawing/2014/main" id="{2B617F13-FB0D-4FC8-81D9-F9D1589F8D5C}"/>
            </a:ext>
          </a:extLst>
        </xdr:cNvPr>
        <xdr:cNvCxnSpPr/>
      </xdr:nvCxnSpPr>
      <xdr:spPr>
        <a:xfrm>
          <a:off x="2019300" y="14592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a:extLst>
            <a:ext uri="{FF2B5EF4-FFF2-40B4-BE49-F238E27FC236}">
              <a16:creationId xmlns:a16="http://schemas.microsoft.com/office/drawing/2014/main" id="{E2868E8C-3418-4C96-AE5D-3298EC72E503}"/>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a:extLst>
            <a:ext uri="{FF2B5EF4-FFF2-40B4-BE49-F238E27FC236}">
              <a16:creationId xmlns:a16="http://schemas.microsoft.com/office/drawing/2014/main" id="{0DF43FE9-8619-4018-8179-5C96B0014344}"/>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a:extLst>
            <a:ext uri="{FF2B5EF4-FFF2-40B4-BE49-F238E27FC236}">
              <a16:creationId xmlns:a16="http://schemas.microsoft.com/office/drawing/2014/main" id="{E82A9F54-D868-48C0-8FBF-E3E890D3F54F}"/>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a:extLst>
            <a:ext uri="{FF2B5EF4-FFF2-40B4-BE49-F238E27FC236}">
              <a16:creationId xmlns:a16="http://schemas.microsoft.com/office/drawing/2014/main" id="{5DD62FB6-637E-436C-90F5-75C0B4108F48}"/>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116222</xdr:rowOff>
    </xdr:from>
    <xdr:ext cx="405111" cy="259045"/>
    <xdr:sp macro="" textlink="">
      <xdr:nvSpPr>
        <xdr:cNvPr id="304" name="n_1mainValue【公営住宅】&#10;有形固定資産減価償却率">
          <a:extLst>
            <a:ext uri="{FF2B5EF4-FFF2-40B4-BE49-F238E27FC236}">
              <a16:creationId xmlns:a16="http://schemas.microsoft.com/office/drawing/2014/main" id="{7911B7D9-22B4-479D-970F-3EA355391EED}"/>
            </a:ext>
          </a:extLst>
        </xdr:cNvPr>
        <xdr:cNvSpPr txBox="1"/>
      </xdr:nvSpPr>
      <xdr:spPr>
        <a:xfrm>
          <a:off x="3582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87647</xdr:rowOff>
    </xdr:from>
    <xdr:ext cx="405111" cy="259045"/>
    <xdr:sp macro="" textlink="">
      <xdr:nvSpPr>
        <xdr:cNvPr id="305" name="n_2mainValue【公営住宅】&#10;有形固定資産減価償却率">
          <a:extLst>
            <a:ext uri="{FF2B5EF4-FFF2-40B4-BE49-F238E27FC236}">
              <a16:creationId xmlns:a16="http://schemas.microsoft.com/office/drawing/2014/main" id="{6AA19159-2174-4D4B-AB3A-7A9219BD2D46}"/>
            </a:ext>
          </a:extLst>
        </xdr:cNvPr>
        <xdr:cNvSpPr txBox="1"/>
      </xdr:nvSpPr>
      <xdr:spPr>
        <a:xfrm>
          <a:off x="2705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60977</xdr:rowOff>
    </xdr:from>
    <xdr:ext cx="405111" cy="259045"/>
    <xdr:sp macro="" textlink="">
      <xdr:nvSpPr>
        <xdr:cNvPr id="306" name="n_3mainValue【公営住宅】&#10;有形固定資産減価償却率">
          <a:extLst>
            <a:ext uri="{FF2B5EF4-FFF2-40B4-BE49-F238E27FC236}">
              <a16:creationId xmlns:a16="http://schemas.microsoft.com/office/drawing/2014/main" id="{0BF32E70-74B0-412C-8D41-2C694501BCC3}"/>
            </a:ext>
          </a:extLst>
        </xdr:cNvPr>
        <xdr:cNvSpPr txBox="1"/>
      </xdr:nvSpPr>
      <xdr:spPr>
        <a:xfrm>
          <a:off x="1816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D7F540F0-8528-4BE7-AB94-EC716BA53A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D0019573-95E9-4DEE-A470-612F52FFF0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4C6937A9-1206-4A9C-AA65-826662A9E4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F6FD9E76-F47D-495C-9D3C-9AABA54B3F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E30CB8F4-B030-4512-B7F1-18A09C9ADC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477DED62-3DA3-480E-A0CA-FBAC07240B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9092F1FD-A87D-49C9-BE26-A6E43B08FE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ACAAEEE-AD40-4D2E-87BB-630DC2DF5C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CA263680-09B2-4F18-8E7E-F52BB6DFE5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B3341754-DFB7-4B9A-984E-986C444691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919D029B-ABA3-428C-A3F4-179317E1391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F068916E-E3C2-4DBB-A059-3C1972F84F3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6705505B-08E9-437D-89F4-08B5ACDDBE1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BDCD134B-B747-4CB5-A166-B90129B2BB4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AE00E732-1AE8-4312-B984-964D5EC618F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422CF1AD-C7C7-4423-831B-722D0482F7C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3C771A78-E830-47A3-B023-375209E518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8B935BE3-2DB0-4435-8A75-295566B4A53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CB38593E-D767-4E65-9441-2868ED9F68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C1607AE8-B8A4-4344-9D72-A634FAB14FE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156294C0-846F-4B41-8D5B-266057A127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9FF7977A-FBAD-451E-83B1-DFBFCE956E2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14F7A5A6-CE19-4EC8-A191-28DB65103D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id="{DFDA4A76-6757-41D8-B8F8-999841F1D21D}"/>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id="{7F8119C9-5005-4499-8B71-D5C7E69AA79C}"/>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id="{CC1F362F-6D0C-44D7-9374-10FF81C4AC5F}"/>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id="{9C53ECFF-E867-4B71-ADB7-D08BD404CB83}"/>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id="{B59CCB0C-A342-42C2-8781-D46063ED4A88}"/>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a:extLst>
            <a:ext uri="{FF2B5EF4-FFF2-40B4-BE49-F238E27FC236}">
              <a16:creationId xmlns:a16="http://schemas.microsoft.com/office/drawing/2014/main" id="{EDA387FE-6907-40E6-B510-A384709B92E6}"/>
            </a:ext>
          </a:extLst>
        </xdr:cNvPr>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id="{A39E1EFA-AD4F-4A00-A755-ECF3CB11C0A4}"/>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id="{E9148934-1942-44C5-A041-0A3CB79C8108}"/>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id="{5C56335C-DDD5-452F-B565-8F20C6B946A9}"/>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id="{7563188D-A31E-48CE-A194-88BDFF80392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a:extLst>
            <a:ext uri="{FF2B5EF4-FFF2-40B4-BE49-F238E27FC236}">
              <a16:creationId xmlns:a16="http://schemas.microsoft.com/office/drawing/2014/main" id="{B292A203-CFC1-4AC5-BB21-8A13118CC3D4}"/>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9B2BB273-702A-4A14-A510-C36098693F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C189248E-14A2-42D2-ACFB-A65B0D7722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5DD4834-6C5B-43D2-8B94-2B212377920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56CDF63-02E7-4885-9615-C8B4FC700B8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FD6F5C6-322E-44F7-8FD1-23B185F627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30925</xdr:rowOff>
    </xdr:from>
    <xdr:to>
      <xdr:col>55</xdr:col>
      <xdr:colOff>50800</xdr:colOff>
      <xdr:row>86</xdr:row>
      <xdr:rowOff>132525</xdr:rowOff>
    </xdr:to>
    <xdr:sp macro="" textlink="">
      <xdr:nvSpPr>
        <xdr:cNvPr id="346" name="楕円 345">
          <a:extLst>
            <a:ext uri="{FF2B5EF4-FFF2-40B4-BE49-F238E27FC236}">
              <a16:creationId xmlns:a16="http://schemas.microsoft.com/office/drawing/2014/main" id="{6BA38E6D-6E2F-470B-9E13-9716B9596C86}"/>
            </a:ext>
          </a:extLst>
        </xdr:cNvPr>
        <xdr:cNvSpPr/>
      </xdr:nvSpPr>
      <xdr:spPr>
        <a:xfrm>
          <a:off x="10426700" y="147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117302</xdr:rowOff>
    </xdr:from>
    <xdr:ext cx="469744" cy="259045"/>
    <xdr:sp macro="" textlink="">
      <xdr:nvSpPr>
        <xdr:cNvPr id="347" name="【公営住宅】&#10;一人当たり面積該当値テキスト">
          <a:extLst>
            <a:ext uri="{FF2B5EF4-FFF2-40B4-BE49-F238E27FC236}">
              <a16:creationId xmlns:a16="http://schemas.microsoft.com/office/drawing/2014/main" id="{A9F968BC-2146-4586-8999-7A1E0D7C1ECD}"/>
            </a:ext>
          </a:extLst>
        </xdr:cNvPr>
        <xdr:cNvSpPr txBox="1"/>
      </xdr:nvSpPr>
      <xdr:spPr>
        <a:xfrm>
          <a:off x="10515600" y="1469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29781</xdr:rowOff>
    </xdr:from>
    <xdr:to>
      <xdr:col>50</xdr:col>
      <xdr:colOff>165100</xdr:colOff>
      <xdr:row>86</xdr:row>
      <xdr:rowOff>131381</xdr:rowOff>
    </xdr:to>
    <xdr:sp macro="" textlink="">
      <xdr:nvSpPr>
        <xdr:cNvPr id="348" name="楕円 347">
          <a:extLst>
            <a:ext uri="{FF2B5EF4-FFF2-40B4-BE49-F238E27FC236}">
              <a16:creationId xmlns:a16="http://schemas.microsoft.com/office/drawing/2014/main" id="{1718B3C7-BA95-476B-9630-5E4A5482A7CE}"/>
            </a:ext>
          </a:extLst>
        </xdr:cNvPr>
        <xdr:cNvSpPr/>
      </xdr:nvSpPr>
      <xdr:spPr>
        <a:xfrm>
          <a:off x="9588500" y="147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80581</xdr:rowOff>
    </xdr:from>
    <xdr:to>
      <xdr:col>55</xdr:col>
      <xdr:colOff>0</xdr:colOff>
      <xdr:row>86</xdr:row>
      <xdr:rowOff>81725</xdr:rowOff>
    </xdr:to>
    <xdr:cxnSp macro="">
      <xdr:nvCxnSpPr>
        <xdr:cNvPr id="349" name="直線コネクタ 348">
          <a:extLst>
            <a:ext uri="{FF2B5EF4-FFF2-40B4-BE49-F238E27FC236}">
              <a16:creationId xmlns:a16="http://schemas.microsoft.com/office/drawing/2014/main" id="{0A6C4175-E9E9-40D7-BEF7-CB6DDA2645F3}"/>
            </a:ext>
          </a:extLst>
        </xdr:cNvPr>
        <xdr:cNvCxnSpPr/>
      </xdr:nvCxnSpPr>
      <xdr:spPr>
        <a:xfrm>
          <a:off x="9639300" y="14825281"/>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29972</xdr:rowOff>
    </xdr:from>
    <xdr:to>
      <xdr:col>46</xdr:col>
      <xdr:colOff>38100</xdr:colOff>
      <xdr:row>86</xdr:row>
      <xdr:rowOff>131572</xdr:rowOff>
    </xdr:to>
    <xdr:sp macro="" textlink="">
      <xdr:nvSpPr>
        <xdr:cNvPr id="350" name="楕円 349">
          <a:extLst>
            <a:ext uri="{FF2B5EF4-FFF2-40B4-BE49-F238E27FC236}">
              <a16:creationId xmlns:a16="http://schemas.microsoft.com/office/drawing/2014/main" id="{BA2AD02D-DBAA-471B-B738-E0385028EE4A}"/>
            </a:ext>
          </a:extLst>
        </xdr:cNvPr>
        <xdr:cNvSpPr/>
      </xdr:nvSpPr>
      <xdr:spPr>
        <a:xfrm>
          <a:off x="8699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80581</xdr:rowOff>
    </xdr:from>
    <xdr:to>
      <xdr:col>50</xdr:col>
      <xdr:colOff>114300</xdr:colOff>
      <xdr:row>86</xdr:row>
      <xdr:rowOff>80772</xdr:rowOff>
    </xdr:to>
    <xdr:cxnSp macro="">
      <xdr:nvCxnSpPr>
        <xdr:cNvPr id="351" name="直線コネクタ 350">
          <a:extLst>
            <a:ext uri="{FF2B5EF4-FFF2-40B4-BE49-F238E27FC236}">
              <a16:creationId xmlns:a16="http://schemas.microsoft.com/office/drawing/2014/main" id="{0965421C-9CE1-4223-8351-ECE652A689BB}"/>
            </a:ext>
          </a:extLst>
        </xdr:cNvPr>
        <xdr:cNvCxnSpPr/>
      </xdr:nvCxnSpPr>
      <xdr:spPr>
        <a:xfrm flipV="1">
          <a:off x="8750300" y="1482528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30544</xdr:rowOff>
    </xdr:from>
    <xdr:to>
      <xdr:col>41</xdr:col>
      <xdr:colOff>101600</xdr:colOff>
      <xdr:row>86</xdr:row>
      <xdr:rowOff>132144</xdr:rowOff>
    </xdr:to>
    <xdr:sp macro="" textlink="">
      <xdr:nvSpPr>
        <xdr:cNvPr id="352" name="楕円 351">
          <a:extLst>
            <a:ext uri="{FF2B5EF4-FFF2-40B4-BE49-F238E27FC236}">
              <a16:creationId xmlns:a16="http://schemas.microsoft.com/office/drawing/2014/main" id="{0274B874-21D8-4F16-B8E6-AD901926BACB}"/>
            </a:ext>
          </a:extLst>
        </xdr:cNvPr>
        <xdr:cNvSpPr/>
      </xdr:nvSpPr>
      <xdr:spPr>
        <a:xfrm>
          <a:off x="7810500" y="147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80772</xdr:rowOff>
    </xdr:from>
    <xdr:to>
      <xdr:col>45</xdr:col>
      <xdr:colOff>177800</xdr:colOff>
      <xdr:row>86</xdr:row>
      <xdr:rowOff>81344</xdr:rowOff>
    </xdr:to>
    <xdr:cxnSp macro="">
      <xdr:nvCxnSpPr>
        <xdr:cNvPr id="353" name="直線コネクタ 352">
          <a:extLst>
            <a:ext uri="{FF2B5EF4-FFF2-40B4-BE49-F238E27FC236}">
              <a16:creationId xmlns:a16="http://schemas.microsoft.com/office/drawing/2014/main" id="{38433E00-E204-4F3F-9534-B5A8EDDEFDCE}"/>
            </a:ext>
          </a:extLst>
        </xdr:cNvPr>
        <xdr:cNvCxnSpPr/>
      </xdr:nvCxnSpPr>
      <xdr:spPr>
        <a:xfrm flipV="1">
          <a:off x="7861300" y="148254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a:extLst>
            <a:ext uri="{FF2B5EF4-FFF2-40B4-BE49-F238E27FC236}">
              <a16:creationId xmlns:a16="http://schemas.microsoft.com/office/drawing/2014/main" id="{8E593CDC-2BD2-41F5-8805-FC85220AABFF}"/>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a:extLst>
            <a:ext uri="{FF2B5EF4-FFF2-40B4-BE49-F238E27FC236}">
              <a16:creationId xmlns:a16="http://schemas.microsoft.com/office/drawing/2014/main" id="{459C8D75-DA63-4F7F-A0B1-1CC596EC9A51}"/>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a:extLst>
            <a:ext uri="{FF2B5EF4-FFF2-40B4-BE49-F238E27FC236}">
              <a16:creationId xmlns:a16="http://schemas.microsoft.com/office/drawing/2014/main" id="{C2B86E29-08B4-4583-ABA4-C85540E05A4B}"/>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a:extLst>
            <a:ext uri="{FF2B5EF4-FFF2-40B4-BE49-F238E27FC236}">
              <a16:creationId xmlns:a16="http://schemas.microsoft.com/office/drawing/2014/main" id="{08236C42-D8F4-49A8-811A-8DEA51201CDB}"/>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122508</xdr:rowOff>
    </xdr:from>
    <xdr:ext cx="469744" cy="259045"/>
    <xdr:sp macro="" textlink="">
      <xdr:nvSpPr>
        <xdr:cNvPr id="358" name="n_1mainValue【公営住宅】&#10;一人当たり面積">
          <a:extLst>
            <a:ext uri="{FF2B5EF4-FFF2-40B4-BE49-F238E27FC236}">
              <a16:creationId xmlns:a16="http://schemas.microsoft.com/office/drawing/2014/main" id="{81183252-11F7-47DD-B969-9CCF62898D86}"/>
            </a:ext>
          </a:extLst>
        </xdr:cNvPr>
        <xdr:cNvSpPr txBox="1"/>
      </xdr:nvSpPr>
      <xdr:spPr>
        <a:xfrm>
          <a:off x="9391727" y="148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122699</xdr:rowOff>
    </xdr:from>
    <xdr:ext cx="469744" cy="259045"/>
    <xdr:sp macro="" textlink="">
      <xdr:nvSpPr>
        <xdr:cNvPr id="359" name="n_2mainValue【公営住宅】&#10;一人当たり面積">
          <a:extLst>
            <a:ext uri="{FF2B5EF4-FFF2-40B4-BE49-F238E27FC236}">
              <a16:creationId xmlns:a16="http://schemas.microsoft.com/office/drawing/2014/main" id="{00FF3E0F-CD56-4C1B-AC60-2460661758F8}"/>
            </a:ext>
          </a:extLst>
        </xdr:cNvPr>
        <xdr:cNvSpPr txBox="1"/>
      </xdr:nvSpPr>
      <xdr:spPr>
        <a:xfrm>
          <a:off x="8515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123271</xdr:rowOff>
    </xdr:from>
    <xdr:ext cx="469744" cy="259045"/>
    <xdr:sp macro="" textlink="">
      <xdr:nvSpPr>
        <xdr:cNvPr id="360" name="n_3mainValue【公営住宅】&#10;一人当たり面積">
          <a:extLst>
            <a:ext uri="{FF2B5EF4-FFF2-40B4-BE49-F238E27FC236}">
              <a16:creationId xmlns:a16="http://schemas.microsoft.com/office/drawing/2014/main" id="{E4833CB1-320D-4F0B-A547-95DD992DC893}"/>
            </a:ext>
          </a:extLst>
        </xdr:cNvPr>
        <xdr:cNvSpPr txBox="1"/>
      </xdr:nvSpPr>
      <xdr:spPr>
        <a:xfrm>
          <a:off x="7626427" y="1486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36BC710E-D415-4A61-A499-BC441388AC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1AB26E88-48C9-4E07-A10D-44C4A6C1C1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B2E4C904-9AF3-47F0-921C-C6D6EC069E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4D36F905-BF82-45CF-BD70-B554884405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108B792E-6B22-4150-A5B9-174B47030E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782961DD-72A4-47CC-830C-AE03481D4C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5555A659-8CA0-43ED-9BC6-697B280434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6C58C9B7-A705-4E89-9151-3FFD23C278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4D56F3E9-386F-4237-B619-419E9A0CC74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91E14353-9FB1-4023-B57A-EC3F026BF5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15435FDF-0F60-48E4-B373-7999F4F955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C6DA9172-7596-4512-BD0C-73AA530C43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81BEE656-8B62-4769-B7EB-078C1B8F2D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67A5CFAB-B05C-4AC4-9F46-B77D3E5C7B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2DA6EEEE-8DB0-4F71-A5CB-DA66652DCB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E8ACEFAE-07E6-4396-8269-06990D4DA9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CF9803DC-8DCD-421A-84E0-591487BA29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56944375-B4C7-4F8A-9DCE-AE6C10DB94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C2549295-E57A-4BCA-AD5F-8529C596DE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8DAE45E0-AF84-4F21-A301-B0D69DD00E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74E45CBB-B739-48A6-813C-B33CC84C0F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7F105C7-D5E8-4DF7-963B-30D42F9E67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2B44D69-FA2F-4E25-A997-459E12A18C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CCCB8693-2982-44A1-A8AC-12D2FBAF82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AAEBFD44-478B-48B7-8322-E4F0A2A7AA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168F079A-4AEB-4CB4-873E-E71C6064AF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1A2FD940-171B-435E-846D-E4C2A1355A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028A1951-BE15-416E-B22E-31A91FA4852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6C75E084-FC3E-4CEA-BAA5-909C80C053F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0E834D80-97FA-421B-93D4-B49E7BF5385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91ACC9A0-BC20-45D4-921D-D2B662D59DA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9F57904E-AF14-49CD-8412-96A0F5A1186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D95C3D5F-2997-494D-B324-0F460C83639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BAC06FDF-0464-4346-AD7C-A3F8D3AD881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72BE55A6-F1D9-4D14-9103-06DAE4B7B34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823C33E4-8708-4CB8-A85C-1FD85D01FDD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F98C4824-F1C4-485C-8763-E72FEA78BE8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2307E133-C88E-4333-BA54-7744D1B8E7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87A87C4C-C6EB-46F9-B4FC-2C7025770DA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BEAC39B6-473C-428D-ACF7-269CB0C352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id="{ED577AD2-3C6B-495C-B3C1-393C0C72157B}"/>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A594AF79-8C36-4CFF-8CF6-A17D85A7116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01438172-6184-45B2-90CA-E9ECA63D5F0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8970D7E0-1292-4CAB-AEF9-5B23DAF59AE1}"/>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a:extLst>
            <a:ext uri="{FF2B5EF4-FFF2-40B4-BE49-F238E27FC236}">
              <a16:creationId xmlns:a16="http://schemas.microsoft.com/office/drawing/2014/main" id="{838BA626-DB83-4ED6-BE54-DC573A177A5A}"/>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C21EF304-B55F-4412-B407-B25D5006AFEB}"/>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a:extLst>
            <a:ext uri="{FF2B5EF4-FFF2-40B4-BE49-F238E27FC236}">
              <a16:creationId xmlns:a16="http://schemas.microsoft.com/office/drawing/2014/main" id="{36F2B7E4-C54D-43B7-A2B9-AC0CCB47BAA4}"/>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a:extLst>
            <a:ext uri="{FF2B5EF4-FFF2-40B4-BE49-F238E27FC236}">
              <a16:creationId xmlns:a16="http://schemas.microsoft.com/office/drawing/2014/main" id="{C3C4C260-57E9-4258-BA15-F684C52830C5}"/>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a:extLst>
            <a:ext uri="{FF2B5EF4-FFF2-40B4-BE49-F238E27FC236}">
              <a16:creationId xmlns:a16="http://schemas.microsoft.com/office/drawing/2014/main" id="{BD65460D-4F04-4393-A6E4-A8B31922A5C2}"/>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a:extLst>
            <a:ext uri="{FF2B5EF4-FFF2-40B4-BE49-F238E27FC236}">
              <a16:creationId xmlns:a16="http://schemas.microsoft.com/office/drawing/2014/main" id="{C1AAF60E-4B64-4DAA-82AF-8C0E2ED3DB7C}"/>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a:extLst>
            <a:ext uri="{FF2B5EF4-FFF2-40B4-BE49-F238E27FC236}">
              <a16:creationId xmlns:a16="http://schemas.microsoft.com/office/drawing/2014/main" id="{2D72E647-7C96-4DC0-AF9D-E7DB1FB93E76}"/>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F6852A73-77A7-45A5-BDAE-CE37871692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A89980C4-247C-43FA-ADB8-870029C11C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1A6420A-26CA-4061-90A7-6DBFC0B502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2D91578-5B7E-4ECE-A517-9A26AFD569E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08D6A05-A679-4C5A-A567-3D52888A5CD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17" name="楕円 416">
          <a:extLst>
            <a:ext uri="{FF2B5EF4-FFF2-40B4-BE49-F238E27FC236}">
              <a16:creationId xmlns:a16="http://schemas.microsoft.com/office/drawing/2014/main" id="{0B774236-A19D-4B50-900F-658803542CAD}"/>
            </a:ext>
          </a:extLst>
        </xdr:cNvPr>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67B0EB21-CF9E-44AF-B8F7-2367692BD81A}"/>
            </a:ext>
          </a:extLst>
        </xdr:cNvPr>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101600</xdr:rowOff>
    </xdr:from>
    <xdr:to>
      <xdr:col>81</xdr:col>
      <xdr:colOff>101600</xdr:colOff>
      <xdr:row>38</xdr:row>
      <xdr:rowOff>31750</xdr:rowOff>
    </xdr:to>
    <xdr:sp macro="" textlink="">
      <xdr:nvSpPr>
        <xdr:cNvPr id="419" name="楕円 418">
          <a:extLst>
            <a:ext uri="{FF2B5EF4-FFF2-40B4-BE49-F238E27FC236}">
              <a16:creationId xmlns:a16="http://schemas.microsoft.com/office/drawing/2014/main" id="{1AD11CC7-D830-4338-9612-EF94356A1572}"/>
            </a:ext>
          </a:extLst>
        </xdr:cNvPr>
        <xdr:cNvSpPr/>
      </xdr:nvSpPr>
      <xdr:spPr>
        <a:xfrm>
          <a:off x="1543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20955</xdr:rowOff>
    </xdr:to>
    <xdr:cxnSp macro="">
      <xdr:nvCxnSpPr>
        <xdr:cNvPr id="420" name="直線コネクタ 419">
          <a:extLst>
            <a:ext uri="{FF2B5EF4-FFF2-40B4-BE49-F238E27FC236}">
              <a16:creationId xmlns:a16="http://schemas.microsoft.com/office/drawing/2014/main" id="{382EACD8-4C2D-4366-93D5-A90913C64EA7}"/>
            </a:ext>
          </a:extLst>
        </xdr:cNvPr>
        <xdr:cNvCxnSpPr/>
      </xdr:nvCxnSpPr>
      <xdr:spPr>
        <a:xfrm>
          <a:off x="15481300" y="6496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21" name="楕円 420">
          <a:extLst>
            <a:ext uri="{FF2B5EF4-FFF2-40B4-BE49-F238E27FC236}">
              <a16:creationId xmlns:a16="http://schemas.microsoft.com/office/drawing/2014/main" id="{F461E444-4BB4-408A-A588-9ADE46B51E44}"/>
            </a:ext>
          </a:extLst>
        </xdr:cNvPr>
        <xdr:cNvSpPr/>
      </xdr:nvSpPr>
      <xdr:spPr>
        <a:xfrm>
          <a:off x="1454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108585</xdr:rowOff>
    </xdr:from>
    <xdr:to>
      <xdr:col>81</xdr:col>
      <xdr:colOff>50800</xdr:colOff>
      <xdr:row>37</xdr:row>
      <xdr:rowOff>152400</xdr:rowOff>
    </xdr:to>
    <xdr:cxnSp macro="">
      <xdr:nvCxnSpPr>
        <xdr:cNvPr id="422" name="直線コネクタ 421">
          <a:extLst>
            <a:ext uri="{FF2B5EF4-FFF2-40B4-BE49-F238E27FC236}">
              <a16:creationId xmlns:a16="http://schemas.microsoft.com/office/drawing/2014/main" id="{58255D33-AD94-41D9-8479-3130E67BFFA7}"/>
            </a:ext>
          </a:extLst>
        </xdr:cNvPr>
        <xdr:cNvCxnSpPr/>
      </xdr:nvCxnSpPr>
      <xdr:spPr>
        <a:xfrm>
          <a:off x="14592300" y="64522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23" name="楕円 422">
          <a:extLst>
            <a:ext uri="{FF2B5EF4-FFF2-40B4-BE49-F238E27FC236}">
              <a16:creationId xmlns:a16="http://schemas.microsoft.com/office/drawing/2014/main" id="{591A8696-2DFF-4A56-8D56-9161C5307B78}"/>
            </a:ext>
          </a:extLst>
        </xdr:cNvPr>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37</xdr:row>
      <xdr:rowOff>108585</xdr:rowOff>
    </xdr:to>
    <xdr:cxnSp macro="">
      <xdr:nvCxnSpPr>
        <xdr:cNvPr id="424" name="直線コネクタ 423">
          <a:extLst>
            <a:ext uri="{FF2B5EF4-FFF2-40B4-BE49-F238E27FC236}">
              <a16:creationId xmlns:a16="http://schemas.microsoft.com/office/drawing/2014/main" id="{D7065CD9-65B2-410F-B918-01AEA9F19BC0}"/>
            </a:ext>
          </a:extLst>
        </xdr:cNvPr>
        <xdr:cNvCxnSpPr/>
      </xdr:nvCxnSpPr>
      <xdr:spPr>
        <a:xfrm>
          <a:off x="13703300" y="64103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94D6E710-31A8-4341-9965-D62BD4F3331F}"/>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4A3B628C-A6E4-4AC5-9D2D-F845344711C6}"/>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D36D8634-91D3-4229-B088-590DD9E37ED9}"/>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94B1157D-4BC4-4B0C-8453-092763C98842}"/>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22877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AF9985E9-E17C-4D9A-BE4A-6E63C214EF34}"/>
            </a:ext>
          </a:extLst>
        </xdr:cNvPr>
        <xdr:cNvSpPr txBox="1"/>
      </xdr:nvSpPr>
      <xdr:spPr>
        <a:xfrm>
          <a:off x="15266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846425A7-240E-481A-9F04-DDB8DD09BB5E}"/>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ADFAB3DA-FA99-4F16-BBE6-6E5B66BB1E42}"/>
            </a:ext>
          </a:extLst>
        </xdr:cNvPr>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AFAFE92F-9E2A-4AD7-89E7-4E0091ECD6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F18E36FB-A3DB-445B-9D94-9BC5399486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5A34E6BC-C2BC-484C-B9F6-A2B1786A57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C8DFE591-3711-4040-A3F3-DC587F88AB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F7C01035-1D4B-423F-8979-912C45ABBE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88FDE451-1FD5-4017-93B2-2F43082D4F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526E3630-614E-44FC-A52D-57004C6A76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1C921C92-7CCD-4A24-8917-C545DE1B11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FF59DE27-0539-4FC6-A89A-3AC2DB202E3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AB84C373-D38C-4B17-90AF-6E70AE7CCC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AF9B1E5F-1586-46E6-8C77-3539397B6B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9B759D83-3A58-4D14-9487-AAF468E5F06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3D63A880-B49A-4133-A0E7-20B4E402E7A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6B71C54C-7158-4809-A6C3-39523C73712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A07542EC-F32A-444B-B73B-1B1D60C2439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9C07A551-E0FD-439B-8261-A2971739025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A0801D64-1B58-4B55-93B1-89D36B9D2BE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E9D4E349-9085-418C-A697-BF0EE3DE4CF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7ECF9F39-CF3B-4DB4-A4FF-84047C91B1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F868DEF6-7687-46E1-B451-B0E1E152F89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91581C17-D72D-48CB-88BE-0F479CBAEF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a:extLst>
            <a:ext uri="{FF2B5EF4-FFF2-40B4-BE49-F238E27FC236}">
              <a16:creationId xmlns:a16="http://schemas.microsoft.com/office/drawing/2014/main" id="{8C3BB485-0515-4278-AB9D-1300C347961E}"/>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2B8EFABC-6591-4EE4-AA1D-CF073ECE6BAF}"/>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a:extLst>
            <a:ext uri="{FF2B5EF4-FFF2-40B4-BE49-F238E27FC236}">
              <a16:creationId xmlns:a16="http://schemas.microsoft.com/office/drawing/2014/main" id="{7D8E75F7-B108-4CF2-BB16-9933D28A798A}"/>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AEEE855A-41A7-4E47-9875-25C25D24ADEB}"/>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a:extLst>
            <a:ext uri="{FF2B5EF4-FFF2-40B4-BE49-F238E27FC236}">
              <a16:creationId xmlns:a16="http://schemas.microsoft.com/office/drawing/2014/main" id="{CED49523-A3A5-4A6B-AF4F-B68695CA1DF3}"/>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1C21DC32-807C-4C3E-8AC9-359B212885E7}"/>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a:extLst>
            <a:ext uri="{FF2B5EF4-FFF2-40B4-BE49-F238E27FC236}">
              <a16:creationId xmlns:a16="http://schemas.microsoft.com/office/drawing/2014/main" id="{C3234E32-9586-4628-AEAC-45B27679724B}"/>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a:extLst>
            <a:ext uri="{FF2B5EF4-FFF2-40B4-BE49-F238E27FC236}">
              <a16:creationId xmlns:a16="http://schemas.microsoft.com/office/drawing/2014/main" id="{6DF516FE-04D3-4DF1-B9C5-6913F09BFACF}"/>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a:extLst>
            <a:ext uri="{FF2B5EF4-FFF2-40B4-BE49-F238E27FC236}">
              <a16:creationId xmlns:a16="http://schemas.microsoft.com/office/drawing/2014/main" id="{104621FD-42DC-4BF6-AE09-51E9802DCF11}"/>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a:extLst>
            <a:ext uri="{FF2B5EF4-FFF2-40B4-BE49-F238E27FC236}">
              <a16:creationId xmlns:a16="http://schemas.microsoft.com/office/drawing/2014/main" id="{A812F9D7-9AF6-4BD8-87D5-EE81EB554A5C}"/>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a:extLst>
            <a:ext uri="{FF2B5EF4-FFF2-40B4-BE49-F238E27FC236}">
              <a16:creationId xmlns:a16="http://schemas.microsoft.com/office/drawing/2014/main" id="{824314F5-7B24-470D-BA75-793E80C328A4}"/>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DB3C5E13-89FE-4031-97BB-48EB921112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B12DC62-B6C8-4E0F-AFAA-D6D0A211947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70C5A45-91C7-42C2-98E1-582F46FE3A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F9D2774-EABB-4FA6-B963-5B2350809E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964DBDF-98BA-4543-B952-E2283B8BB9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69" name="楕円 468">
          <a:extLst>
            <a:ext uri="{FF2B5EF4-FFF2-40B4-BE49-F238E27FC236}">
              <a16:creationId xmlns:a16="http://schemas.microsoft.com/office/drawing/2014/main" id="{9ABA279C-AB6F-4BAB-88CB-81162D0529A1}"/>
            </a:ext>
          </a:extLst>
        </xdr:cNvPr>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841F7AE9-8C1B-432C-A9D0-43D965DA20DD}"/>
            </a:ext>
          </a:extLst>
        </xdr:cNvPr>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41402</xdr:rowOff>
    </xdr:from>
    <xdr:to>
      <xdr:col>112</xdr:col>
      <xdr:colOff>38100</xdr:colOff>
      <xdr:row>39</xdr:row>
      <xdr:rowOff>143002</xdr:rowOff>
    </xdr:to>
    <xdr:sp macro="" textlink="">
      <xdr:nvSpPr>
        <xdr:cNvPr id="471" name="楕円 470">
          <a:extLst>
            <a:ext uri="{FF2B5EF4-FFF2-40B4-BE49-F238E27FC236}">
              <a16:creationId xmlns:a16="http://schemas.microsoft.com/office/drawing/2014/main" id="{73CC4831-DE00-4C87-AA9B-90960490B10E}"/>
            </a:ext>
          </a:extLst>
        </xdr:cNvPr>
        <xdr:cNvSpPr/>
      </xdr:nvSpPr>
      <xdr:spPr>
        <a:xfrm>
          <a:off x="21272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92202</xdr:rowOff>
    </xdr:to>
    <xdr:cxnSp macro="">
      <xdr:nvCxnSpPr>
        <xdr:cNvPr id="472" name="直線コネクタ 471">
          <a:extLst>
            <a:ext uri="{FF2B5EF4-FFF2-40B4-BE49-F238E27FC236}">
              <a16:creationId xmlns:a16="http://schemas.microsoft.com/office/drawing/2014/main" id="{2BF1D726-93F5-4180-816B-56809752AB72}"/>
            </a:ext>
          </a:extLst>
        </xdr:cNvPr>
        <xdr:cNvCxnSpPr/>
      </xdr:nvCxnSpPr>
      <xdr:spPr>
        <a:xfrm flipV="1">
          <a:off x="21323300" y="676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73" name="楕円 472">
          <a:extLst>
            <a:ext uri="{FF2B5EF4-FFF2-40B4-BE49-F238E27FC236}">
              <a16:creationId xmlns:a16="http://schemas.microsoft.com/office/drawing/2014/main" id="{2D8C541E-22CD-49A6-AD1E-93767360955F}"/>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92202</xdr:rowOff>
    </xdr:from>
    <xdr:to>
      <xdr:col>111</xdr:col>
      <xdr:colOff>177800</xdr:colOff>
      <xdr:row>39</xdr:row>
      <xdr:rowOff>101346</xdr:rowOff>
    </xdr:to>
    <xdr:cxnSp macro="">
      <xdr:nvCxnSpPr>
        <xdr:cNvPr id="474" name="直線コネクタ 473">
          <a:extLst>
            <a:ext uri="{FF2B5EF4-FFF2-40B4-BE49-F238E27FC236}">
              <a16:creationId xmlns:a16="http://schemas.microsoft.com/office/drawing/2014/main" id="{FA94F370-9AAC-4ACC-8FCA-39EB6089009C}"/>
            </a:ext>
          </a:extLst>
        </xdr:cNvPr>
        <xdr:cNvCxnSpPr/>
      </xdr:nvCxnSpPr>
      <xdr:spPr>
        <a:xfrm flipV="1">
          <a:off x="20434300" y="677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75" name="楕円 474">
          <a:extLst>
            <a:ext uri="{FF2B5EF4-FFF2-40B4-BE49-F238E27FC236}">
              <a16:creationId xmlns:a16="http://schemas.microsoft.com/office/drawing/2014/main" id="{F7E4696A-0FEA-4CD0-BC5A-67D15A4D2685}"/>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40</xdr:row>
      <xdr:rowOff>99060</xdr:rowOff>
    </xdr:to>
    <xdr:cxnSp macro="">
      <xdr:nvCxnSpPr>
        <xdr:cNvPr id="476" name="直線コネクタ 475">
          <a:extLst>
            <a:ext uri="{FF2B5EF4-FFF2-40B4-BE49-F238E27FC236}">
              <a16:creationId xmlns:a16="http://schemas.microsoft.com/office/drawing/2014/main" id="{A2D3428A-195A-4140-B949-A57A9AE5F4D6}"/>
            </a:ext>
          </a:extLst>
        </xdr:cNvPr>
        <xdr:cNvCxnSpPr/>
      </xdr:nvCxnSpPr>
      <xdr:spPr>
        <a:xfrm flipV="1">
          <a:off x="19545300" y="67878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9AD52350-03EF-4281-A134-9109F1F202C5}"/>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4655760B-E773-4992-864C-746962EA41EF}"/>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461B5387-ABF0-4270-829B-CE70C004A863}"/>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47841336-8C47-4F2A-9F4B-0636A79DA27A}"/>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134129</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8F2885B9-D2CD-4980-94C8-1D0FF7402A41}"/>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A6A07655-8565-48DB-A648-26B276C269C6}"/>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933B23A2-3E32-4F8D-B5D3-397B8F3A231C}"/>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2E98FE01-4213-4DCA-B11A-711C409DF1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9987D768-6092-4229-A363-369B7F3697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3FD47575-308A-4ACF-800E-5629D7A333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5F624594-CABC-4EA1-A503-7F53F3687F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BFE3D0C9-30F4-476E-9F0F-2F0CE8AD12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41A09616-7BD8-47E6-823E-46480377DB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7E10B551-F5DE-4687-9051-9111319821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7988847D-3413-4E47-BCA4-C65FF9D43C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387BF53A-5155-41A6-936E-B362E3E732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8B6806DC-12E0-4DCE-9593-BC7D037177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D2D6CCA0-84EE-4B4C-B328-2505247C4E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912B578E-D840-4D06-BF1A-5474913B7CB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AB1D001D-63AE-4F53-8E45-86E8420D563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F5A2A68A-43E8-4CFF-B337-212EC7A6E20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41AD0AEC-81B4-475D-AC27-2BFF7C1BF94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2CA0FF9E-DD8C-4755-BEC1-706EA143BE2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A251D204-C429-4F0D-ADF1-80018F06E7E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A5176A8D-77B6-4FE7-A5CC-308FC0785EA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AFB37662-61F6-40F7-9650-4F0189ACFEA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40D3538A-780C-4AB9-A4FC-7C66BD61FE1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353656A9-5073-4DF4-9908-A7C14C2673F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CDF6A3EA-2C33-4F2A-9440-257DCC04EA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D2B25164-F413-400D-83B9-C8D86837530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1CCD0A42-5859-4630-A7BF-FE4B45C81F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9A4E2D96-FC56-46C0-9378-021BD749B7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a:extLst>
            <a:ext uri="{FF2B5EF4-FFF2-40B4-BE49-F238E27FC236}">
              <a16:creationId xmlns:a16="http://schemas.microsoft.com/office/drawing/2014/main" id="{5CF1A866-C9EE-4FE4-AB0B-66C2B05708EC}"/>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92D661DE-4ED7-47BF-A2C3-F633CBF41174}"/>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a:extLst>
            <a:ext uri="{FF2B5EF4-FFF2-40B4-BE49-F238E27FC236}">
              <a16:creationId xmlns:a16="http://schemas.microsoft.com/office/drawing/2014/main" id="{3055C434-1BC6-4246-AFA7-A2A21F0488A3}"/>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4A0C2470-FB1C-433E-9B00-D73464735B2E}"/>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a:extLst>
            <a:ext uri="{FF2B5EF4-FFF2-40B4-BE49-F238E27FC236}">
              <a16:creationId xmlns:a16="http://schemas.microsoft.com/office/drawing/2014/main" id="{93375607-4192-4509-BF0D-68D32FD51BEA}"/>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8F4BCB7B-7DAE-4B51-A8D5-A3D328B64363}"/>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a:extLst>
            <a:ext uri="{FF2B5EF4-FFF2-40B4-BE49-F238E27FC236}">
              <a16:creationId xmlns:a16="http://schemas.microsoft.com/office/drawing/2014/main" id="{0A15492C-F47C-4CC9-BF44-48DC6089591F}"/>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a:extLst>
            <a:ext uri="{FF2B5EF4-FFF2-40B4-BE49-F238E27FC236}">
              <a16:creationId xmlns:a16="http://schemas.microsoft.com/office/drawing/2014/main" id="{69997E81-F7A3-4A0C-8C84-976667D20504}"/>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a:extLst>
            <a:ext uri="{FF2B5EF4-FFF2-40B4-BE49-F238E27FC236}">
              <a16:creationId xmlns:a16="http://schemas.microsoft.com/office/drawing/2014/main" id="{B1585B3C-EF04-4CF7-8F04-383499489543}"/>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a:extLst>
            <a:ext uri="{FF2B5EF4-FFF2-40B4-BE49-F238E27FC236}">
              <a16:creationId xmlns:a16="http://schemas.microsoft.com/office/drawing/2014/main" id="{89D49213-00C1-4A9D-A101-7DC5D3804299}"/>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a:extLst>
            <a:ext uri="{FF2B5EF4-FFF2-40B4-BE49-F238E27FC236}">
              <a16:creationId xmlns:a16="http://schemas.microsoft.com/office/drawing/2014/main" id="{2D8E0AD7-3C1B-4830-90A4-11414D46A8FE}"/>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F45DD90-4DBA-444F-A8D1-3849EFE040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7FCECE1-2A6C-4ED2-B57B-5476F35E2C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27A473B-169B-417A-A02D-96BE913872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D700507-97B7-415C-8FF0-F20328AD7C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DF2B40D-DC7A-4B1C-A66B-817B2F94A9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27577</xdr:rowOff>
    </xdr:from>
    <xdr:to>
      <xdr:col>85</xdr:col>
      <xdr:colOff>177800</xdr:colOff>
      <xdr:row>56</xdr:row>
      <xdr:rowOff>129177</xdr:rowOff>
    </xdr:to>
    <xdr:sp macro="" textlink="">
      <xdr:nvSpPr>
        <xdr:cNvPr id="525" name="楕円 524">
          <a:extLst>
            <a:ext uri="{FF2B5EF4-FFF2-40B4-BE49-F238E27FC236}">
              <a16:creationId xmlns:a16="http://schemas.microsoft.com/office/drawing/2014/main" id="{F9850B82-F33F-4B5E-BC24-A60CAA648BD9}"/>
            </a:ext>
          </a:extLst>
        </xdr:cNvPr>
        <xdr:cNvSpPr/>
      </xdr:nvSpPr>
      <xdr:spPr>
        <a:xfrm>
          <a:off x="162687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152054</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FA702EE6-12CD-4EA6-A6E3-DF4C6F581148}"/>
            </a:ext>
          </a:extLst>
        </xdr:cNvPr>
        <xdr:cNvSpPr txBox="1"/>
      </xdr:nvSpPr>
      <xdr:spPr>
        <a:xfrm>
          <a:off x="16357600" y="95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151674</xdr:rowOff>
    </xdr:from>
    <xdr:to>
      <xdr:col>81</xdr:col>
      <xdr:colOff>101600</xdr:colOff>
      <xdr:row>56</xdr:row>
      <xdr:rowOff>81824</xdr:rowOff>
    </xdr:to>
    <xdr:sp macro="" textlink="">
      <xdr:nvSpPr>
        <xdr:cNvPr id="527" name="楕円 526">
          <a:extLst>
            <a:ext uri="{FF2B5EF4-FFF2-40B4-BE49-F238E27FC236}">
              <a16:creationId xmlns:a16="http://schemas.microsoft.com/office/drawing/2014/main" id="{E86A9922-189D-4118-8F35-33EB80D53699}"/>
            </a:ext>
          </a:extLst>
        </xdr:cNvPr>
        <xdr:cNvSpPr/>
      </xdr:nvSpPr>
      <xdr:spPr>
        <a:xfrm>
          <a:off x="15430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31024</xdr:rowOff>
    </xdr:from>
    <xdr:to>
      <xdr:col>85</xdr:col>
      <xdr:colOff>127000</xdr:colOff>
      <xdr:row>56</xdr:row>
      <xdr:rowOff>78377</xdr:rowOff>
    </xdr:to>
    <xdr:cxnSp macro="">
      <xdr:nvCxnSpPr>
        <xdr:cNvPr id="528" name="直線コネクタ 527">
          <a:extLst>
            <a:ext uri="{FF2B5EF4-FFF2-40B4-BE49-F238E27FC236}">
              <a16:creationId xmlns:a16="http://schemas.microsoft.com/office/drawing/2014/main" id="{0D08C9B0-42FD-4AA6-9618-2321A805DB32}"/>
            </a:ext>
          </a:extLst>
        </xdr:cNvPr>
        <xdr:cNvCxnSpPr/>
      </xdr:nvCxnSpPr>
      <xdr:spPr>
        <a:xfrm>
          <a:off x="15481300" y="963222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104322</xdr:rowOff>
    </xdr:from>
    <xdr:to>
      <xdr:col>76</xdr:col>
      <xdr:colOff>165100</xdr:colOff>
      <xdr:row>56</xdr:row>
      <xdr:rowOff>34472</xdr:rowOff>
    </xdr:to>
    <xdr:sp macro="" textlink="">
      <xdr:nvSpPr>
        <xdr:cNvPr id="529" name="楕円 528">
          <a:extLst>
            <a:ext uri="{FF2B5EF4-FFF2-40B4-BE49-F238E27FC236}">
              <a16:creationId xmlns:a16="http://schemas.microsoft.com/office/drawing/2014/main" id="{1146CA56-3DB1-42B6-8118-E25A88C08208}"/>
            </a:ext>
          </a:extLst>
        </xdr:cNvPr>
        <xdr:cNvSpPr/>
      </xdr:nvSpPr>
      <xdr:spPr>
        <a:xfrm>
          <a:off x="14541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155122</xdr:rowOff>
    </xdr:from>
    <xdr:to>
      <xdr:col>81</xdr:col>
      <xdr:colOff>50800</xdr:colOff>
      <xdr:row>56</xdr:row>
      <xdr:rowOff>31024</xdr:rowOff>
    </xdr:to>
    <xdr:cxnSp macro="">
      <xdr:nvCxnSpPr>
        <xdr:cNvPr id="530" name="直線コネクタ 529">
          <a:extLst>
            <a:ext uri="{FF2B5EF4-FFF2-40B4-BE49-F238E27FC236}">
              <a16:creationId xmlns:a16="http://schemas.microsoft.com/office/drawing/2014/main" id="{2DF93B09-7337-48DD-93FD-ED04B290FDF9}"/>
            </a:ext>
          </a:extLst>
        </xdr:cNvPr>
        <xdr:cNvCxnSpPr/>
      </xdr:nvCxnSpPr>
      <xdr:spPr>
        <a:xfrm>
          <a:off x="14592300" y="95848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78196</xdr:rowOff>
    </xdr:from>
    <xdr:to>
      <xdr:col>72</xdr:col>
      <xdr:colOff>38100</xdr:colOff>
      <xdr:row>56</xdr:row>
      <xdr:rowOff>8346</xdr:rowOff>
    </xdr:to>
    <xdr:sp macro="" textlink="">
      <xdr:nvSpPr>
        <xdr:cNvPr id="531" name="楕円 530">
          <a:extLst>
            <a:ext uri="{FF2B5EF4-FFF2-40B4-BE49-F238E27FC236}">
              <a16:creationId xmlns:a16="http://schemas.microsoft.com/office/drawing/2014/main" id="{1705BB82-B6EA-4082-953A-37C6DBE63BE8}"/>
            </a:ext>
          </a:extLst>
        </xdr:cNvPr>
        <xdr:cNvSpPr/>
      </xdr:nvSpPr>
      <xdr:spPr>
        <a:xfrm>
          <a:off x="13652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128996</xdr:rowOff>
    </xdr:from>
    <xdr:to>
      <xdr:col>76</xdr:col>
      <xdr:colOff>114300</xdr:colOff>
      <xdr:row>55</xdr:row>
      <xdr:rowOff>155122</xdr:rowOff>
    </xdr:to>
    <xdr:cxnSp macro="">
      <xdr:nvCxnSpPr>
        <xdr:cNvPr id="532" name="直線コネクタ 531">
          <a:extLst>
            <a:ext uri="{FF2B5EF4-FFF2-40B4-BE49-F238E27FC236}">
              <a16:creationId xmlns:a16="http://schemas.microsoft.com/office/drawing/2014/main" id="{AA98B339-A03C-476C-89B2-B8E3D04C2FD7}"/>
            </a:ext>
          </a:extLst>
        </xdr:cNvPr>
        <xdr:cNvCxnSpPr/>
      </xdr:nvCxnSpPr>
      <xdr:spPr>
        <a:xfrm>
          <a:off x="13703300" y="95587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33" name="n_1aveValue【学校施設】&#10;有形固定資産減価償却率">
          <a:extLst>
            <a:ext uri="{FF2B5EF4-FFF2-40B4-BE49-F238E27FC236}">
              <a16:creationId xmlns:a16="http://schemas.microsoft.com/office/drawing/2014/main" id="{87685E0A-5848-432C-A48F-C20EC3E598FB}"/>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4" name="n_2aveValue【学校施設】&#10;有形固定資産減価償却率">
          <a:extLst>
            <a:ext uri="{FF2B5EF4-FFF2-40B4-BE49-F238E27FC236}">
              <a16:creationId xmlns:a16="http://schemas.microsoft.com/office/drawing/2014/main" id="{F1E4FA80-C857-4EED-9C8A-2AD18AA77495}"/>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35" name="n_3aveValue【学校施設】&#10;有形固定資産減価償却率">
          <a:extLst>
            <a:ext uri="{FF2B5EF4-FFF2-40B4-BE49-F238E27FC236}">
              <a16:creationId xmlns:a16="http://schemas.microsoft.com/office/drawing/2014/main" id="{B86239F2-2F9F-48C7-8286-42C6E3119781}"/>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6" name="n_4aveValue【学校施設】&#10;有形固定資産減価償却率">
          <a:extLst>
            <a:ext uri="{FF2B5EF4-FFF2-40B4-BE49-F238E27FC236}">
              <a16:creationId xmlns:a16="http://schemas.microsoft.com/office/drawing/2014/main" id="{7DD50D68-6A05-4DDC-A5CD-1D6DDDFB5298}"/>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98351</xdr:rowOff>
    </xdr:from>
    <xdr:ext cx="340478" cy="259045"/>
    <xdr:sp macro="" textlink="">
      <xdr:nvSpPr>
        <xdr:cNvPr id="537" name="n_1mainValue【学校施設】&#10;有形固定資産減価償却率">
          <a:extLst>
            <a:ext uri="{FF2B5EF4-FFF2-40B4-BE49-F238E27FC236}">
              <a16:creationId xmlns:a16="http://schemas.microsoft.com/office/drawing/2014/main" id="{C3997E03-4EC0-4D80-A98E-D8B0DBE03EB0}"/>
            </a:ext>
          </a:extLst>
        </xdr:cNvPr>
        <xdr:cNvSpPr txBox="1"/>
      </xdr:nvSpPr>
      <xdr:spPr>
        <a:xfrm>
          <a:off x="15298361" y="935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50999</xdr:rowOff>
    </xdr:from>
    <xdr:ext cx="340478" cy="259045"/>
    <xdr:sp macro="" textlink="">
      <xdr:nvSpPr>
        <xdr:cNvPr id="538" name="n_2mainValue【学校施設】&#10;有形固定資産減価償却率">
          <a:extLst>
            <a:ext uri="{FF2B5EF4-FFF2-40B4-BE49-F238E27FC236}">
              <a16:creationId xmlns:a16="http://schemas.microsoft.com/office/drawing/2014/main" id="{7898F81F-4257-4F3A-B734-8D7343E79FBF}"/>
            </a:ext>
          </a:extLst>
        </xdr:cNvPr>
        <xdr:cNvSpPr txBox="1"/>
      </xdr:nvSpPr>
      <xdr:spPr>
        <a:xfrm>
          <a:off x="144220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24873</xdr:rowOff>
    </xdr:from>
    <xdr:ext cx="340478" cy="259045"/>
    <xdr:sp macro="" textlink="">
      <xdr:nvSpPr>
        <xdr:cNvPr id="539" name="n_3mainValue【学校施設】&#10;有形固定資産減価償却率">
          <a:extLst>
            <a:ext uri="{FF2B5EF4-FFF2-40B4-BE49-F238E27FC236}">
              <a16:creationId xmlns:a16="http://schemas.microsoft.com/office/drawing/2014/main" id="{51C18075-FC6B-4C0B-AF6A-98C8F3A714A3}"/>
            </a:ext>
          </a:extLst>
        </xdr:cNvPr>
        <xdr:cNvSpPr txBox="1"/>
      </xdr:nvSpPr>
      <xdr:spPr>
        <a:xfrm>
          <a:off x="13533061" y="928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F60E006E-D367-44B3-9CED-71F29786D7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1FBE5547-265F-4773-84E1-9653EAF9A9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24069754-7B89-4AAA-A2A5-1401694074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5EA11FFE-8002-4263-ADB1-C077D8F797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56C52B60-6C65-4198-A5E2-A21F354238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F08DFDD6-AAFC-4ECD-8D8F-305A34E259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8F7C5D85-7628-4423-BB2E-A4E70724E4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C351691B-0FD1-4DAE-92BC-B545821C45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3AAF2BF1-C6F6-4A50-BD7B-E6993DB0D8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64723C11-AC20-461D-8828-A3EC9C9E9F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489CD438-5239-4062-8EA5-52033A66BF9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48B4255-5DD7-469B-BBFB-B861EA50DD4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B3F4DAC9-8FF2-4E4C-924A-C3075D046A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C3A103CC-3CF0-4FAB-AC95-FEDA0AC727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992103EB-4E2D-48A8-8D90-A9B52382FC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8AFEF955-8603-4555-90FC-79F730491D7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6EDB6764-CBE0-4685-8327-BB736B7AB18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60660B89-77C1-43F8-9B1A-FD039A11E32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9569F6A5-7FEE-4A35-8942-7EF3BA6E6D8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DBA7328-113F-405E-B8EA-77EB02D84C5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EE46B457-1995-4A83-81D3-9E73978549F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61696A41-5429-48AF-9A59-8579D8642D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D62D3C51-94CA-4B7E-81F0-F623CFDAC5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D6E1D241-BDA2-4C0B-B559-29D470B0B6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a:extLst>
            <a:ext uri="{FF2B5EF4-FFF2-40B4-BE49-F238E27FC236}">
              <a16:creationId xmlns:a16="http://schemas.microsoft.com/office/drawing/2014/main" id="{0A3CE625-93D9-4C23-B911-DDC7DDBD739C}"/>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a:extLst>
            <a:ext uri="{FF2B5EF4-FFF2-40B4-BE49-F238E27FC236}">
              <a16:creationId xmlns:a16="http://schemas.microsoft.com/office/drawing/2014/main" id="{4305CC57-7705-4A7F-B63F-03E6FD1FB84D}"/>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a:extLst>
            <a:ext uri="{FF2B5EF4-FFF2-40B4-BE49-F238E27FC236}">
              <a16:creationId xmlns:a16="http://schemas.microsoft.com/office/drawing/2014/main" id="{008D4AA8-CF4A-400E-8FBB-2139C1DDE4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a:extLst>
            <a:ext uri="{FF2B5EF4-FFF2-40B4-BE49-F238E27FC236}">
              <a16:creationId xmlns:a16="http://schemas.microsoft.com/office/drawing/2014/main" id="{1D972FE4-EBFD-44F3-8A9B-851A4736B366}"/>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a:extLst>
            <a:ext uri="{FF2B5EF4-FFF2-40B4-BE49-F238E27FC236}">
              <a16:creationId xmlns:a16="http://schemas.microsoft.com/office/drawing/2014/main" id="{DE7238B8-9C0A-4D56-85A5-70B7F9C6A16F}"/>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9" name="【学校施設】&#10;一人当たり面積平均値テキスト">
          <a:extLst>
            <a:ext uri="{FF2B5EF4-FFF2-40B4-BE49-F238E27FC236}">
              <a16:creationId xmlns:a16="http://schemas.microsoft.com/office/drawing/2014/main" id="{10292287-B796-486E-9B4E-3EF3131C830F}"/>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a:extLst>
            <a:ext uri="{FF2B5EF4-FFF2-40B4-BE49-F238E27FC236}">
              <a16:creationId xmlns:a16="http://schemas.microsoft.com/office/drawing/2014/main" id="{40753459-2CB0-4903-A2A5-723876AE7F61}"/>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a:extLst>
            <a:ext uri="{FF2B5EF4-FFF2-40B4-BE49-F238E27FC236}">
              <a16:creationId xmlns:a16="http://schemas.microsoft.com/office/drawing/2014/main" id="{792499CE-B3D9-4BD5-B7E1-28C20D493C11}"/>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a:extLst>
            <a:ext uri="{FF2B5EF4-FFF2-40B4-BE49-F238E27FC236}">
              <a16:creationId xmlns:a16="http://schemas.microsoft.com/office/drawing/2014/main" id="{06211B85-E409-4839-806E-493DE64E0DCA}"/>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a:extLst>
            <a:ext uri="{FF2B5EF4-FFF2-40B4-BE49-F238E27FC236}">
              <a16:creationId xmlns:a16="http://schemas.microsoft.com/office/drawing/2014/main" id="{C311FA89-4E48-4BEA-B090-690CC377F7FD}"/>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a:extLst>
            <a:ext uri="{FF2B5EF4-FFF2-40B4-BE49-F238E27FC236}">
              <a16:creationId xmlns:a16="http://schemas.microsoft.com/office/drawing/2014/main" id="{AB9D97FD-0B40-4FC5-A86C-DEF53851452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33A4034-A63C-47CA-8D3F-AC592ACF1E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C15EB805-1DAA-42E0-8606-68BC5F61C5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AE8880C6-F51A-4015-A2BD-5190E05100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B741928E-DA15-47AD-A859-82125968A5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7B3F1F80-B053-44E1-8094-7F0CB86007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580" name="楕円 579">
          <a:extLst>
            <a:ext uri="{FF2B5EF4-FFF2-40B4-BE49-F238E27FC236}">
              <a16:creationId xmlns:a16="http://schemas.microsoft.com/office/drawing/2014/main" id="{B006FD83-A257-48A9-87E0-5FD007FDD148}"/>
            </a:ext>
          </a:extLst>
        </xdr:cNvPr>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581" name="【学校施設】&#10;一人当たり面積該当値テキスト">
          <a:extLst>
            <a:ext uri="{FF2B5EF4-FFF2-40B4-BE49-F238E27FC236}">
              <a16:creationId xmlns:a16="http://schemas.microsoft.com/office/drawing/2014/main" id="{C77AD477-57AC-48C9-897F-7DBFB7E69504}"/>
            </a:ext>
          </a:extLst>
        </xdr:cNvPr>
        <xdr:cNvSpPr txBox="1"/>
      </xdr:nvSpPr>
      <xdr:spPr>
        <a:xfrm>
          <a:off x="22199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90932</xdr:rowOff>
    </xdr:from>
    <xdr:to>
      <xdr:col>112</xdr:col>
      <xdr:colOff>38100</xdr:colOff>
      <xdr:row>64</xdr:row>
      <xdr:rowOff>21082</xdr:rowOff>
    </xdr:to>
    <xdr:sp macro="" textlink="">
      <xdr:nvSpPr>
        <xdr:cNvPr id="582" name="楕円 581">
          <a:extLst>
            <a:ext uri="{FF2B5EF4-FFF2-40B4-BE49-F238E27FC236}">
              <a16:creationId xmlns:a16="http://schemas.microsoft.com/office/drawing/2014/main" id="{AC6F7927-7F45-4A35-8243-9A088BF3A7EF}"/>
            </a:ext>
          </a:extLst>
        </xdr:cNvPr>
        <xdr:cNvSpPr/>
      </xdr:nvSpPr>
      <xdr:spPr>
        <a:xfrm>
          <a:off x="21272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141732</xdr:rowOff>
    </xdr:to>
    <xdr:cxnSp macro="">
      <xdr:nvCxnSpPr>
        <xdr:cNvPr id="583" name="直線コネクタ 582">
          <a:extLst>
            <a:ext uri="{FF2B5EF4-FFF2-40B4-BE49-F238E27FC236}">
              <a16:creationId xmlns:a16="http://schemas.microsoft.com/office/drawing/2014/main" id="{F749EEDA-3876-4C55-8D83-9F8ED15FA4AD}"/>
            </a:ext>
          </a:extLst>
        </xdr:cNvPr>
        <xdr:cNvCxnSpPr/>
      </xdr:nvCxnSpPr>
      <xdr:spPr>
        <a:xfrm flipV="1">
          <a:off x="21323300" y="109316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103886</xdr:rowOff>
    </xdr:from>
    <xdr:to>
      <xdr:col>107</xdr:col>
      <xdr:colOff>101600</xdr:colOff>
      <xdr:row>64</xdr:row>
      <xdr:rowOff>34036</xdr:rowOff>
    </xdr:to>
    <xdr:sp macro="" textlink="">
      <xdr:nvSpPr>
        <xdr:cNvPr id="584" name="楕円 583">
          <a:extLst>
            <a:ext uri="{FF2B5EF4-FFF2-40B4-BE49-F238E27FC236}">
              <a16:creationId xmlns:a16="http://schemas.microsoft.com/office/drawing/2014/main" id="{4D47F0E8-7E3C-4ADF-A1FA-9FB766749B91}"/>
            </a:ext>
          </a:extLst>
        </xdr:cNvPr>
        <xdr:cNvSpPr/>
      </xdr:nvSpPr>
      <xdr:spPr>
        <a:xfrm>
          <a:off x="20383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141732</xdr:rowOff>
    </xdr:from>
    <xdr:to>
      <xdr:col>111</xdr:col>
      <xdr:colOff>177800</xdr:colOff>
      <xdr:row>63</xdr:row>
      <xdr:rowOff>154686</xdr:rowOff>
    </xdr:to>
    <xdr:cxnSp macro="">
      <xdr:nvCxnSpPr>
        <xdr:cNvPr id="585" name="直線コネクタ 584">
          <a:extLst>
            <a:ext uri="{FF2B5EF4-FFF2-40B4-BE49-F238E27FC236}">
              <a16:creationId xmlns:a16="http://schemas.microsoft.com/office/drawing/2014/main" id="{A61C7425-78E9-4E98-8033-A28589BD1703}"/>
            </a:ext>
          </a:extLst>
        </xdr:cNvPr>
        <xdr:cNvCxnSpPr/>
      </xdr:nvCxnSpPr>
      <xdr:spPr>
        <a:xfrm flipV="1">
          <a:off x="20434300" y="109430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133604</xdr:rowOff>
    </xdr:from>
    <xdr:to>
      <xdr:col>102</xdr:col>
      <xdr:colOff>165100</xdr:colOff>
      <xdr:row>64</xdr:row>
      <xdr:rowOff>63754</xdr:rowOff>
    </xdr:to>
    <xdr:sp macro="" textlink="">
      <xdr:nvSpPr>
        <xdr:cNvPr id="586" name="楕円 585">
          <a:extLst>
            <a:ext uri="{FF2B5EF4-FFF2-40B4-BE49-F238E27FC236}">
              <a16:creationId xmlns:a16="http://schemas.microsoft.com/office/drawing/2014/main" id="{BB2312F4-FD75-490A-BC68-4893B06CBE5C}"/>
            </a:ext>
          </a:extLst>
        </xdr:cNvPr>
        <xdr:cNvSpPr/>
      </xdr:nvSpPr>
      <xdr:spPr>
        <a:xfrm>
          <a:off x="19494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154686</xdr:rowOff>
    </xdr:from>
    <xdr:to>
      <xdr:col>107</xdr:col>
      <xdr:colOff>50800</xdr:colOff>
      <xdr:row>64</xdr:row>
      <xdr:rowOff>12954</xdr:rowOff>
    </xdr:to>
    <xdr:cxnSp macro="">
      <xdr:nvCxnSpPr>
        <xdr:cNvPr id="587" name="直線コネクタ 586">
          <a:extLst>
            <a:ext uri="{FF2B5EF4-FFF2-40B4-BE49-F238E27FC236}">
              <a16:creationId xmlns:a16="http://schemas.microsoft.com/office/drawing/2014/main" id="{A3F2A2A3-80A0-465B-B9A6-D2865489E761}"/>
            </a:ext>
          </a:extLst>
        </xdr:cNvPr>
        <xdr:cNvCxnSpPr/>
      </xdr:nvCxnSpPr>
      <xdr:spPr>
        <a:xfrm flipV="1">
          <a:off x="19545300" y="109560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88" name="n_1aveValue【学校施設】&#10;一人当たり面積">
          <a:extLst>
            <a:ext uri="{FF2B5EF4-FFF2-40B4-BE49-F238E27FC236}">
              <a16:creationId xmlns:a16="http://schemas.microsoft.com/office/drawing/2014/main" id="{57354D00-551C-4847-AFE2-9FE19F4D1DB5}"/>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89" name="n_2aveValue【学校施設】&#10;一人当たり面積">
          <a:extLst>
            <a:ext uri="{FF2B5EF4-FFF2-40B4-BE49-F238E27FC236}">
              <a16:creationId xmlns:a16="http://schemas.microsoft.com/office/drawing/2014/main" id="{2B10B8E2-2322-4FA0-ADF5-908D040EE1F8}"/>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90" name="n_3aveValue【学校施設】&#10;一人当たり面積">
          <a:extLst>
            <a:ext uri="{FF2B5EF4-FFF2-40B4-BE49-F238E27FC236}">
              <a16:creationId xmlns:a16="http://schemas.microsoft.com/office/drawing/2014/main" id="{A8745C69-3F61-461D-ABAD-7990BC44F991}"/>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1" name="n_4aveValue【学校施設】&#10;一人当たり面積">
          <a:extLst>
            <a:ext uri="{FF2B5EF4-FFF2-40B4-BE49-F238E27FC236}">
              <a16:creationId xmlns:a16="http://schemas.microsoft.com/office/drawing/2014/main" id="{EC474F6E-54F8-4DB4-A9D3-29FF4BB3C37A}"/>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12209</xdr:rowOff>
    </xdr:from>
    <xdr:ext cx="469744" cy="259045"/>
    <xdr:sp macro="" textlink="">
      <xdr:nvSpPr>
        <xdr:cNvPr id="592" name="n_1mainValue【学校施設】&#10;一人当たり面積">
          <a:extLst>
            <a:ext uri="{FF2B5EF4-FFF2-40B4-BE49-F238E27FC236}">
              <a16:creationId xmlns:a16="http://schemas.microsoft.com/office/drawing/2014/main" id="{63D94707-766A-46A1-A06A-1F25740E4678}"/>
            </a:ext>
          </a:extLst>
        </xdr:cNvPr>
        <xdr:cNvSpPr txBox="1"/>
      </xdr:nvSpPr>
      <xdr:spPr>
        <a:xfrm>
          <a:off x="210757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25163</xdr:rowOff>
    </xdr:from>
    <xdr:ext cx="469744" cy="259045"/>
    <xdr:sp macro="" textlink="">
      <xdr:nvSpPr>
        <xdr:cNvPr id="593" name="n_2mainValue【学校施設】&#10;一人当たり面積">
          <a:extLst>
            <a:ext uri="{FF2B5EF4-FFF2-40B4-BE49-F238E27FC236}">
              <a16:creationId xmlns:a16="http://schemas.microsoft.com/office/drawing/2014/main" id="{9283243E-96CF-46B0-B7AC-6198DFB4F705}"/>
            </a:ext>
          </a:extLst>
        </xdr:cNvPr>
        <xdr:cNvSpPr txBox="1"/>
      </xdr:nvSpPr>
      <xdr:spPr>
        <a:xfrm>
          <a:off x="201994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54881</xdr:rowOff>
    </xdr:from>
    <xdr:ext cx="469744" cy="259045"/>
    <xdr:sp macro="" textlink="">
      <xdr:nvSpPr>
        <xdr:cNvPr id="594" name="n_3mainValue【学校施設】&#10;一人当たり面積">
          <a:extLst>
            <a:ext uri="{FF2B5EF4-FFF2-40B4-BE49-F238E27FC236}">
              <a16:creationId xmlns:a16="http://schemas.microsoft.com/office/drawing/2014/main" id="{62F119CF-2C28-4C05-A2D3-EDF41099947C}"/>
            </a:ext>
          </a:extLst>
        </xdr:cNvPr>
        <xdr:cNvSpPr txBox="1"/>
      </xdr:nvSpPr>
      <xdr:spPr>
        <a:xfrm>
          <a:off x="19310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2A947F9F-E536-4274-8248-62BBD21FF1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6430989A-CB6C-477F-8703-B3603A8D74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6504D352-8D18-4A61-AF8A-6B6A533EE2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6F12921B-615C-412A-AD16-C1ADE76090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A470886B-808C-41A7-9B55-B564BE76D7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350BFB2F-EEFD-44C9-AEE8-1CBCA87DE2C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91E4A079-ECC8-422D-BA70-3B05D1F4871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D53C4815-1169-4F93-A269-F6B2C62753B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0487632B-760A-4C4F-92A0-677DEC8005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186DD7A1-D84D-4723-A466-3DF9FBA145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8E5E0CA1-560A-4017-B9D4-D9D884482C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4CB4A8C6-A5B7-448B-AEDB-E405BE7C57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47959F9F-DCC9-42CF-A732-CBBA8DFEE56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5FDEE57B-EC21-4E47-ACEC-2606AA6AE1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BB5540B5-5A59-4B7D-9707-767B9A30B05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1028B36C-9DD8-4F9E-81DF-EDC2CCE9756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CCB562F9-0C97-4E4D-936C-ABEC94DF937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4268B58D-8078-4033-BAB5-B7BD81EC658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929FE69F-BCCC-4C6F-BB88-74819086BB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2FAE7A82-4A5C-42A6-A5C0-CEF6D96AA3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7D9C2AA5-C88F-4B0B-BE1D-4E51C58AFC3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2E045DA8-1E54-4337-8634-CE70DB83703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F8D048C8-8928-4C98-8B53-ABBF1C7E08A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1BFA5117-D80B-41C8-8A15-B23CEA01ECF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6CCB9110-D63B-457B-B627-F10EBD36F5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4BDDA046-86C2-47B5-93A1-EA554E2929FE}"/>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E1813256-B2D6-4DF1-8F0D-296C3E3205C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A35687C6-7665-4ACC-B931-88C8745A739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23" name="【児童館】&#10;有形固定資産減価償却率最大値テキスト">
          <a:extLst>
            <a:ext uri="{FF2B5EF4-FFF2-40B4-BE49-F238E27FC236}">
              <a16:creationId xmlns:a16="http://schemas.microsoft.com/office/drawing/2014/main" id="{1CB77805-FB53-4CFB-A286-B041548E4365}"/>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24" name="直線コネクタ 623">
          <a:extLst>
            <a:ext uri="{FF2B5EF4-FFF2-40B4-BE49-F238E27FC236}">
              <a16:creationId xmlns:a16="http://schemas.microsoft.com/office/drawing/2014/main" id="{33A8CF40-2EDC-49BD-A71C-4EE2143D7AD7}"/>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5" name="【児童館】&#10;有形固定資産減価償却率平均値テキスト">
          <a:extLst>
            <a:ext uri="{FF2B5EF4-FFF2-40B4-BE49-F238E27FC236}">
              <a16:creationId xmlns:a16="http://schemas.microsoft.com/office/drawing/2014/main" id="{7D93102F-477A-4A81-A102-DFE8F9A8B1A2}"/>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6" name="フローチャート: 判断 625">
          <a:extLst>
            <a:ext uri="{FF2B5EF4-FFF2-40B4-BE49-F238E27FC236}">
              <a16:creationId xmlns:a16="http://schemas.microsoft.com/office/drawing/2014/main" id="{2E58832B-BF8A-46E6-9D8B-1AB40D8C9438}"/>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27" name="フローチャート: 判断 626">
          <a:extLst>
            <a:ext uri="{FF2B5EF4-FFF2-40B4-BE49-F238E27FC236}">
              <a16:creationId xmlns:a16="http://schemas.microsoft.com/office/drawing/2014/main" id="{202CB552-2D0B-4A71-9E23-C5D7E1D742C5}"/>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8" name="フローチャート: 判断 627">
          <a:extLst>
            <a:ext uri="{FF2B5EF4-FFF2-40B4-BE49-F238E27FC236}">
              <a16:creationId xmlns:a16="http://schemas.microsoft.com/office/drawing/2014/main" id="{6AB3DF23-84A4-4D4C-854D-03BB6CD31C8D}"/>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29" name="フローチャート: 判断 628">
          <a:extLst>
            <a:ext uri="{FF2B5EF4-FFF2-40B4-BE49-F238E27FC236}">
              <a16:creationId xmlns:a16="http://schemas.microsoft.com/office/drawing/2014/main" id="{0CD04BA7-61AF-420E-8DB8-BDC550F77D46}"/>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30" name="フローチャート: 判断 629">
          <a:extLst>
            <a:ext uri="{FF2B5EF4-FFF2-40B4-BE49-F238E27FC236}">
              <a16:creationId xmlns:a16="http://schemas.microsoft.com/office/drawing/2014/main" id="{82DDAF28-3A2B-4092-B868-ED54AB2721D1}"/>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23BA7B01-5A4A-4ABC-BA1E-50F2C3360D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A74B0E24-E7AA-4508-B99D-89C71D476A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98094D27-334A-42D6-AB3A-22F03BBB31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C972465-6BA5-4B6A-B88A-83CDDBA0E9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E2B2230-E3CA-40E2-BED5-F9A11A45E3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6" name="楕円 635">
          <a:extLst>
            <a:ext uri="{FF2B5EF4-FFF2-40B4-BE49-F238E27FC236}">
              <a16:creationId xmlns:a16="http://schemas.microsoft.com/office/drawing/2014/main" id="{9696826B-5C95-4193-9D20-30F389E61B4A}"/>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7" name="【児童館】&#10;有形固定資産減価償却率該当値テキスト">
          <a:extLst>
            <a:ext uri="{FF2B5EF4-FFF2-40B4-BE49-F238E27FC236}">
              <a16:creationId xmlns:a16="http://schemas.microsoft.com/office/drawing/2014/main" id="{2A5D5B66-A04C-4A33-9A95-02CB24AD4AA7}"/>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8" name="楕円 637">
          <a:extLst>
            <a:ext uri="{FF2B5EF4-FFF2-40B4-BE49-F238E27FC236}">
              <a16:creationId xmlns:a16="http://schemas.microsoft.com/office/drawing/2014/main" id="{FFF5B15F-2442-482A-8B4F-E32FCB1DAD85}"/>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9" name="直線コネクタ 638">
          <a:extLst>
            <a:ext uri="{FF2B5EF4-FFF2-40B4-BE49-F238E27FC236}">
              <a16:creationId xmlns:a16="http://schemas.microsoft.com/office/drawing/2014/main" id="{0D4ACC12-AEF6-451D-AE15-4BBAAC8CA72B}"/>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40" name="楕円 639">
          <a:extLst>
            <a:ext uri="{FF2B5EF4-FFF2-40B4-BE49-F238E27FC236}">
              <a16:creationId xmlns:a16="http://schemas.microsoft.com/office/drawing/2014/main" id="{42BB3B91-7428-4B43-9591-274D4264BA6C}"/>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1" name="直線コネクタ 640">
          <a:extLst>
            <a:ext uri="{FF2B5EF4-FFF2-40B4-BE49-F238E27FC236}">
              <a16:creationId xmlns:a16="http://schemas.microsoft.com/office/drawing/2014/main" id="{5BA9071B-E585-410E-96B0-B562C04481CD}"/>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2" name="楕円 641">
          <a:extLst>
            <a:ext uri="{FF2B5EF4-FFF2-40B4-BE49-F238E27FC236}">
              <a16:creationId xmlns:a16="http://schemas.microsoft.com/office/drawing/2014/main" id="{3B808A8F-300F-4CB6-BCCD-617FBC79AED3}"/>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3" name="直線コネクタ 642">
          <a:extLst>
            <a:ext uri="{FF2B5EF4-FFF2-40B4-BE49-F238E27FC236}">
              <a16:creationId xmlns:a16="http://schemas.microsoft.com/office/drawing/2014/main" id="{8371A2ED-E50C-4CDC-9D4B-75C061877BAA}"/>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644" name="n_1aveValue【児童館】&#10;有形固定資産減価償却率">
          <a:extLst>
            <a:ext uri="{FF2B5EF4-FFF2-40B4-BE49-F238E27FC236}">
              <a16:creationId xmlns:a16="http://schemas.microsoft.com/office/drawing/2014/main" id="{D8CA322E-36F9-4A4E-A785-93E217BC19B2}"/>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45" name="n_2aveValue【児童館】&#10;有形固定資産減価償却率">
          <a:extLst>
            <a:ext uri="{FF2B5EF4-FFF2-40B4-BE49-F238E27FC236}">
              <a16:creationId xmlns:a16="http://schemas.microsoft.com/office/drawing/2014/main" id="{94251C54-0D7A-4DE6-9649-6AFE7BACDF87}"/>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46" name="n_3aveValue【児童館】&#10;有形固定資産減価償却率">
          <a:extLst>
            <a:ext uri="{FF2B5EF4-FFF2-40B4-BE49-F238E27FC236}">
              <a16:creationId xmlns:a16="http://schemas.microsoft.com/office/drawing/2014/main" id="{7F47C31A-9772-4270-9B4D-C93CE95760D0}"/>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47" name="n_4aveValue【児童館】&#10;有形固定資産減価償却率">
          <a:extLst>
            <a:ext uri="{FF2B5EF4-FFF2-40B4-BE49-F238E27FC236}">
              <a16:creationId xmlns:a16="http://schemas.microsoft.com/office/drawing/2014/main" id="{A665454F-5BAA-46DC-8D70-CA656E2BE1AE}"/>
            </a:ext>
          </a:extLst>
        </xdr:cNvPr>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8" name="n_1mainValue【児童館】&#10;有形固定資産減価償却率">
          <a:extLst>
            <a:ext uri="{FF2B5EF4-FFF2-40B4-BE49-F238E27FC236}">
              <a16:creationId xmlns:a16="http://schemas.microsoft.com/office/drawing/2014/main" id="{0EC47549-2893-4897-9F7E-59FF849FA5F3}"/>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9" name="n_2mainValue【児童館】&#10;有形固定資産減価償却率">
          <a:extLst>
            <a:ext uri="{FF2B5EF4-FFF2-40B4-BE49-F238E27FC236}">
              <a16:creationId xmlns:a16="http://schemas.microsoft.com/office/drawing/2014/main" id="{BCA4C6A2-F861-46EF-B8A7-6E51A71B7E1D}"/>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0" name="n_3mainValue【児童館】&#10;有形固定資産減価償却率">
          <a:extLst>
            <a:ext uri="{FF2B5EF4-FFF2-40B4-BE49-F238E27FC236}">
              <a16:creationId xmlns:a16="http://schemas.microsoft.com/office/drawing/2014/main" id="{A741A7D8-0002-4791-BFE5-E5D85669D18E}"/>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C5549D36-BD45-47AC-B8F9-63A65C43D5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34812D2C-25E5-49DB-8B28-01B8459958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4922B1A9-FFDF-4007-B580-AF7E935CED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004FFDA2-74AA-443D-A34C-2A19758694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2507BECB-C70A-44C4-A49F-D34C91645E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9CB8D593-3871-4F55-8194-CFDAF38BEE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50AFC3D3-71AF-4306-80E2-8820C9EBB8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8A9F3B6A-D7BB-4036-94B3-298AEA5D36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F56EEF87-8975-41AF-8177-6C4F56EC1A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48B8EA63-4A43-4689-8C3B-528300E8F1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1" name="テキスト ボックス 660">
          <a:extLst>
            <a:ext uri="{FF2B5EF4-FFF2-40B4-BE49-F238E27FC236}">
              <a16:creationId xmlns:a16="http://schemas.microsoft.com/office/drawing/2014/main" id="{2CA878CF-686B-4971-ADF6-E5550EEF80EF}"/>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a:extLst>
            <a:ext uri="{FF2B5EF4-FFF2-40B4-BE49-F238E27FC236}">
              <a16:creationId xmlns:a16="http://schemas.microsoft.com/office/drawing/2014/main" id="{F1C64366-2F77-42EC-BE8D-D4CEBCBD6D8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a:extLst>
            <a:ext uri="{FF2B5EF4-FFF2-40B4-BE49-F238E27FC236}">
              <a16:creationId xmlns:a16="http://schemas.microsoft.com/office/drawing/2014/main" id="{4273C539-07FA-4F56-9078-11A9C914D09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a:extLst>
            <a:ext uri="{FF2B5EF4-FFF2-40B4-BE49-F238E27FC236}">
              <a16:creationId xmlns:a16="http://schemas.microsoft.com/office/drawing/2014/main" id="{2604AFFB-3B7C-49B1-AF50-8287D90D322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a:extLst>
            <a:ext uri="{FF2B5EF4-FFF2-40B4-BE49-F238E27FC236}">
              <a16:creationId xmlns:a16="http://schemas.microsoft.com/office/drawing/2014/main" id="{E83552F2-3938-4124-AA8B-97D343AC4DE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a:extLst>
            <a:ext uri="{FF2B5EF4-FFF2-40B4-BE49-F238E27FC236}">
              <a16:creationId xmlns:a16="http://schemas.microsoft.com/office/drawing/2014/main" id="{7770F599-B945-477E-A6B0-CF1D53ED67C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a:extLst>
            <a:ext uri="{FF2B5EF4-FFF2-40B4-BE49-F238E27FC236}">
              <a16:creationId xmlns:a16="http://schemas.microsoft.com/office/drawing/2014/main" id="{D9D4C228-19A6-402F-B5E5-20883E1DBBB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a:extLst>
            <a:ext uri="{FF2B5EF4-FFF2-40B4-BE49-F238E27FC236}">
              <a16:creationId xmlns:a16="http://schemas.microsoft.com/office/drawing/2014/main" id="{897C76C0-1827-455E-AE7F-692AE2D93C7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a:extLst>
            <a:ext uri="{FF2B5EF4-FFF2-40B4-BE49-F238E27FC236}">
              <a16:creationId xmlns:a16="http://schemas.microsoft.com/office/drawing/2014/main" id="{4A5E6B6F-AFEF-4949-B028-517CDB1A836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a:extLst>
            <a:ext uri="{FF2B5EF4-FFF2-40B4-BE49-F238E27FC236}">
              <a16:creationId xmlns:a16="http://schemas.microsoft.com/office/drawing/2014/main" id="{0018E9BF-872C-489E-84D0-1A81F7A930C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a:extLst>
            <a:ext uri="{FF2B5EF4-FFF2-40B4-BE49-F238E27FC236}">
              <a16:creationId xmlns:a16="http://schemas.microsoft.com/office/drawing/2014/main" id="{2047500C-B9A5-40E1-990C-ACF9372B88D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a:extLst>
            <a:ext uri="{FF2B5EF4-FFF2-40B4-BE49-F238E27FC236}">
              <a16:creationId xmlns:a16="http://schemas.microsoft.com/office/drawing/2014/main" id="{002814E3-492D-4146-BEED-DFF144EDB5F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03B127A8-36A8-46C6-99F5-005E6A772EE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50CDE620-09DF-42DC-90DE-7DEDBDE7B3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A98678BB-0EDD-45D6-B5B1-A16197196E8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BC3925EF-7A49-4BAC-BC3E-6AF2923D3B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77" name="直線コネクタ 676">
          <a:extLst>
            <a:ext uri="{FF2B5EF4-FFF2-40B4-BE49-F238E27FC236}">
              <a16:creationId xmlns:a16="http://schemas.microsoft.com/office/drawing/2014/main" id="{599B8DA1-DAC4-4939-88C1-A16FA4765C54}"/>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78" name="【児童館】&#10;一人当たり面積最小値テキスト">
          <a:extLst>
            <a:ext uri="{FF2B5EF4-FFF2-40B4-BE49-F238E27FC236}">
              <a16:creationId xmlns:a16="http://schemas.microsoft.com/office/drawing/2014/main" id="{DC6B178D-7EA0-4FDA-B2E4-24604F342B8E}"/>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79" name="直線コネクタ 678">
          <a:extLst>
            <a:ext uri="{FF2B5EF4-FFF2-40B4-BE49-F238E27FC236}">
              <a16:creationId xmlns:a16="http://schemas.microsoft.com/office/drawing/2014/main" id="{B796D6E2-EB63-4469-A747-C4060576873B}"/>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80" name="【児童館】&#10;一人当たり面積最大値テキスト">
          <a:extLst>
            <a:ext uri="{FF2B5EF4-FFF2-40B4-BE49-F238E27FC236}">
              <a16:creationId xmlns:a16="http://schemas.microsoft.com/office/drawing/2014/main" id="{C743E2A7-A907-4AC8-8506-8504605972B7}"/>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81" name="直線コネクタ 680">
          <a:extLst>
            <a:ext uri="{FF2B5EF4-FFF2-40B4-BE49-F238E27FC236}">
              <a16:creationId xmlns:a16="http://schemas.microsoft.com/office/drawing/2014/main" id="{7E3BAE32-C1B7-4B0F-AECB-C636EA21D38F}"/>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82" name="【児童館】&#10;一人当たり面積平均値テキスト">
          <a:extLst>
            <a:ext uri="{FF2B5EF4-FFF2-40B4-BE49-F238E27FC236}">
              <a16:creationId xmlns:a16="http://schemas.microsoft.com/office/drawing/2014/main" id="{A262516C-F7B7-426C-8971-F4E3AFC42A73}"/>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3" name="フローチャート: 判断 682">
          <a:extLst>
            <a:ext uri="{FF2B5EF4-FFF2-40B4-BE49-F238E27FC236}">
              <a16:creationId xmlns:a16="http://schemas.microsoft.com/office/drawing/2014/main" id="{92C16ADF-1FB7-4020-9446-7498E6102DF7}"/>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4" name="フローチャート: 判断 683">
          <a:extLst>
            <a:ext uri="{FF2B5EF4-FFF2-40B4-BE49-F238E27FC236}">
              <a16:creationId xmlns:a16="http://schemas.microsoft.com/office/drawing/2014/main" id="{2FD3F351-428A-42A2-A6B5-2CFBD4F9DBEF}"/>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5" name="フローチャート: 判断 684">
          <a:extLst>
            <a:ext uri="{FF2B5EF4-FFF2-40B4-BE49-F238E27FC236}">
              <a16:creationId xmlns:a16="http://schemas.microsoft.com/office/drawing/2014/main" id="{64FF2E3E-C536-40E2-8118-E85E4E2E7A66}"/>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86" name="フローチャート: 判断 685">
          <a:extLst>
            <a:ext uri="{FF2B5EF4-FFF2-40B4-BE49-F238E27FC236}">
              <a16:creationId xmlns:a16="http://schemas.microsoft.com/office/drawing/2014/main" id="{53AAEB75-8458-41AB-966E-3E671FC0FAE1}"/>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87" name="フローチャート: 判断 686">
          <a:extLst>
            <a:ext uri="{FF2B5EF4-FFF2-40B4-BE49-F238E27FC236}">
              <a16:creationId xmlns:a16="http://schemas.microsoft.com/office/drawing/2014/main" id="{989B7BE2-2751-47DD-9B0E-22778A9DF1F6}"/>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B179FAFF-A5DA-404A-AAAE-0E3BD33018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C9B1C093-A2AC-42DF-9C8B-59AC081FFB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BE67456B-FF7A-4D57-8247-78CD1F614D3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85ED5132-4788-474A-A6D1-FF1F47A78B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385A4277-01C2-4660-822A-26395874E2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68943</xdr:rowOff>
    </xdr:from>
    <xdr:to>
      <xdr:col>116</xdr:col>
      <xdr:colOff>114300</xdr:colOff>
      <xdr:row>80</xdr:row>
      <xdr:rowOff>170543</xdr:rowOff>
    </xdr:to>
    <xdr:sp macro="" textlink="">
      <xdr:nvSpPr>
        <xdr:cNvPr id="693" name="楕円 692">
          <a:extLst>
            <a:ext uri="{FF2B5EF4-FFF2-40B4-BE49-F238E27FC236}">
              <a16:creationId xmlns:a16="http://schemas.microsoft.com/office/drawing/2014/main" id="{339A9EE0-9157-4556-8A6F-7A46AC42770E}"/>
            </a:ext>
          </a:extLst>
        </xdr:cNvPr>
        <xdr:cNvSpPr/>
      </xdr:nvSpPr>
      <xdr:spPr>
        <a:xfrm>
          <a:off x="22110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91820</xdr:rowOff>
    </xdr:from>
    <xdr:ext cx="469744" cy="259045"/>
    <xdr:sp macro="" textlink="">
      <xdr:nvSpPr>
        <xdr:cNvPr id="694" name="【児童館】&#10;一人当たり面積該当値テキスト">
          <a:extLst>
            <a:ext uri="{FF2B5EF4-FFF2-40B4-BE49-F238E27FC236}">
              <a16:creationId xmlns:a16="http://schemas.microsoft.com/office/drawing/2014/main" id="{3F2DF373-2565-4AEE-A00C-359C6B607ECA}"/>
            </a:ext>
          </a:extLst>
        </xdr:cNvPr>
        <xdr:cNvSpPr txBox="1"/>
      </xdr:nvSpPr>
      <xdr:spPr>
        <a:xfrm>
          <a:off x="22199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695" name="楕円 694">
          <a:extLst>
            <a:ext uri="{FF2B5EF4-FFF2-40B4-BE49-F238E27FC236}">
              <a16:creationId xmlns:a16="http://schemas.microsoft.com/office/drawing/2014/main" id="{B0ADFF2A-E44C-4131-BD8E-FF623E3F6E78}"/>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119743</xdr:rowOff>
    </xdr:from>
    <xdr:to>
      <xdr:col>116</xdr:col>
      <xdr:colOff>63500</xdr:colOff>
      <xdr:row>80</xdr:row>
      <xdr:rowOff>152400</xdr:rowOff>
    </xdr:to>
    <xdr:cxnSp macro="">
      <xdr:nvCxnSpPr>
        <xdr:cNvPr id="696" name="直線コネクタ 695">
          <a:extLst>
            <a:ext uri="{FF2B5EF4-FFF2-40B4-BE49-F238E27FC236}">
              <a16:creationId xmlns:a16="http://schemas.microsoft.com/office/drawing/2014/main" id="{BB4B12DC-8252-4C1E-AE15-8E90944005C7}"/>
            </a:ext>
          </a:extLst>
        </xdr:cNvPr>
        <xdr:cNvCxnSpPr/>
      </xdr:nvCxnSpPr>
      <xdr:spPr>
        <a:xfrm flipV="1">
          <a:off x="21323300" y="1383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134257</xdr:rowOff>
    </xdr:from>
    <xdr:to>
      <xdr:col>107</xdr:col>
      <xdr:colOff>101600</xdr:colOff>
      <xdr:row>81</xdr:row>
      <xdr:rowOff>64407</xdr:rowOff>
    </xdr:to>
    <xdr:sp macro="" textlink="">
      <xdr:nvSpPr>
        <xdr:cNvPr id="697" name="楕円 696">
          <a:extLst>
            <a:ext uri="{FF2B5EF4-FFF2-40B4-BE49-F238E27FC236}">
              <a16:creationId xmlns:a16="http://schemas.microsoft.com/office/drawing/2014/main" id="{C313B2CA-0836-4786-85A8-B10470326551}"/>
            </a:ext>
          </a:extLst>
        </xdr:cNvPr>
        <xdr:cNvSpPr/>
      </xdr:nvSpPr>
      <xdr:spPr>
        <a:xfrm>
          <a:off x="2038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13607</xdr:rowOff>
    </xdr:to>
    <xdr:cxnSp macro="">
      <xdr:nvCxnSpPr>
        <xdr:cNvPr id="698" name="直線コネクタ 697">
          <a:extLst>
            <a:ext uri="{FF2B5EF4-FFF2-40B4-BE49-F238E27FC236}">
              <a16:creationId xmlns:a16="http://schemas.microsoft.com/office/drawing/2014/main" id="{630D1334-0178-491A-8A2E-DF6E754C480B}"/>
            </a:ext>
          </a:extLst>
        </xdr:cNvPr>
        <xdr:cNvCxnSpPr/>
      </xdr:nvCxnSpPr>
      <xdr:spPr>
        <a:xfrm flipV="1">
          <a:off x="20434300" y="1386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134257</xdr:rowOff>
    </xdr:from>
    <xdr:to>
      <xdr:col>102</xdr:col>
      <xdr:colOff>165100</xdr:colOff>
      <xdr:row>87</xdr:row>
      <xdr:rowOff>64407</xdr:rowOff>
    </xdr:to>
    <xdr:sp macro="" textlink="">
      <xdr:nvSpPr>
        <xdr:cNvPr id="699" name="楕円 698">
          <a:extLst>
            <a:ext uri="{FF2B5EF4-FFF2-40B4-BE49-F238E27FC236}">
              <a16:creationId xmlns:a16="http://schemas.microsoft.com/office/drawing/2014/main" id="{28DB2A86-09F9-4EE1-87A6-5D953E963442}"/>
            </a:ext>
          </a:extLst>
        </xdr:cNvPr>
        <xdr:cNvSpPr/>
      </xdr:nvSpPr>
      <xdr:spPr>
        <a:xfrm>
          <a:off x="194945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13607</xdr:rowOff>
    </xdr:from>
    <xdr:to>
      <xdr:col>107</xdr:col>
      <xdr:colOff>50800</xdr:colOff>
      <xdr:row>87</xdr:row>
      <xdr:rowOff>13607</xdr:rowOff>
    </xdr:to>
    <xdr:cxnSp macro="">
      <xdr:nvCxnSpPr>
        <xdr:cNvPr id="700" name="直線コネクタ 699">
          <a:extLst>
            <a:ext uri="{FF2B5EF4-FFF2-40B4-BE49-F238E27FC236}">
              <a16:creationId xmlns:a16="http://schemas.microsoft.com/office/drawing/2014/main" id="{581EF112-4E4B-4F26-8E86-13093556C9BF}"/>
            </a:ext>
          </a:extLst>
        </xdr:cNvPr>
        <xdr:cNvCxnSpPr/>
      </xdr:nvCxnSpPr>
      <xdr:spPr>
        <a:xfrm flipV="1">
          <a:off x="19545300" y="13901057"/>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01" name="n_1aveValue【児童館】&#10;一人当たり面積">
          <a:extLst>
            <a:ext uri="{FF2B5EF4-FFF2-40B4-BE49-F238E27FC236}">
              <a16:creationId xmlns:a16="http://schemas.microsoft.com/office/drawing/2014/main" id="{410D9905-3134-4DBF-A1A4-8EB30054280C}"/>
            </a:ext>
          </a:extLst>
        </xdr:cNvPr>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02" name="n_2aveValue【児童館】&#10;一人当たり面積">
          <a:extLst>
            <a:ext uri="{FF2B5EF4-FFF2-40B4-BE49-F238E27FC236}">
              <a16:creationId xmlns:a16="http://schemas.microsoft.com/office/drawing/2014/main" id="{BEF4743B-EE43-469B-AA64-447AF8955FF5}"/>
            </a:ext>
          </a:extLst>
        </xdr:cNvPr>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03" name="n_3aveValue【児童館】&#10;一人当たり面積">
          <a:extLst>
            <a:ext uri="{FF2B5EF4-FFF2-40B4-BE49-F238E27FC236}">
              <a16:creationId xmlns:a16="http://schemas.microsoft.com/office/drawing/2014/main" id="{BC9220DF-A36C-4E57-862F-BA9BDC393A74}"/>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04" name="n_4aveValue【児童館】&#10;一人当たり面積">
          <a:extLst>
            <a:ext uri="{FF2B5EF4-FFF2-40B4-BE49-F238E27FC236}">
              <a16:creationId xmlns:a16="http://schemas.microsoft.com/office/drawing/2014/main" id="{9ED8F4C9-68CF-4968-822A-EDDBE399CBBC}"/>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05" name="n_1mainValue【児童館】&#10;一人当たり面積">
          <a:extLst>
            <a:ext uri="{FF2B5EF4-FFF2-40B4-BE49-F238E27FC236}">
              <a16:creationId xmlns:a16="http://schemas.microsoft.com/office/drawing/2014/main" id="{DD7D3042-8EBA-40B5-A83F-C0D0BE4778A3}"/>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80934</xdr:rowOff>
    </xdr:from>
    <xdr:ext cx="469744" cy="259045"/>
    <xdr:sp macro="" textlink="">
      <xdr:nvSpPr>
        <xdr:cNvPr id="706" name="n_2mainValue【児童館】&#10;一人当たり面積">
          <a:extLst>
            <a:ext uri="{FF2B5EF4-FFF2-40B4-BE49-F238E27FC236}">
              <a16:creationId xmlns:a16="http://schemas.microsoft.com/office/drawing/2014/main" id="{A40FAF61-0CB4-44AA-8598-664471ECF960}"/>
            </a:ext>
          </a:extLst>
        </xdr:cNvPr>
        <xdr:cNvSpPr txBox="1"/>
      </xdr:nvSpPr>
      <xdr:spPr>
        <a:xfrm>
          <a:off x="20199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55534</xdr:rowOff>
    </xdr:from>
    <xdr:ext cx="469744" cy="259045"/>
    <xdr:sp macro="" textlink="">
      <xdr:nvSpPr>
        <xdr:cNvPr id="707" name="n_3mainValue【児童館】&#10;一人当たり面積">
          <a:extLst>
            <a:ext uri="{FF2B5EF4-FFF2-40B4-BE49-F238E27FC236}">
              <a16:creationId xmlns:a16="http://schemas.microsoft.com/office/drawing/2014/main" id="{1E3F1250-4D81-4314-B394-AEE051AED6BA}"/>
            </a:ext>
          </a:extLst>
        </xdr:cNvPr>
        <xdr:cNvSpPr txBox="1"/>
      </xdr:nvSpPr>
      <xdr:spPr>
        <a:xfrm>
          <a:off x="19310427" y="149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B77F97BA-D425-4D3A-B603-51855676BF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6C400487-1E17-46FA-A7C6-84D6FFB911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BB37C800-2CC5-4169-A4C0-23D318E523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6FF8EC96-98FA-4F2E-87EB-134F2C5823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0EB05AC6-0DFC-4C64-B466-8AFAC8113A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06ACE221-2605-47DD-AC5A-1E280F0CF7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47105D1E-B041-4E16-A9A4-6EB2D5FF65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C5DB592C-7894-46F3-9484-07C5A15BD7C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38C3ED8E-8C5B-45F3-BF85-98C049708E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98170AF4-37AC-45FD-A44E-BB40E364CA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F7C28E65-0DF0-4A3E-828B-341B41F396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C14AE13A-89DD-4641-9AFB-74F442D6C7E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1F972025-E927-4D7D-8B2F-0DE8870DE8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2B3DCCEB-8033-4010-AF6E-AB9B15F136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E8CAB7AA-8B79-4439-BE51-1E198B1C3F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E98FE527-BA96-428F-954D-A899D317548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36335D69-AF9A-4475-8467-2FB76126B9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5BE137DA-3CAA-49F0-BBBA-17B70A1D19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CB4B55C9-7F92-411D-8226-1AA3D9B5D9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より学校統廃合により新学校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校となっ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たため極めて良い数値を示しています。公営住宅、児童館は類似団体内平均値と比較しても数値が高く、更新・統廃合・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化など、施設のあり方を問われる状況となっています。ただし、児童館は減価償却率としては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％ではあるものの、施設の使用については支障をきたすことなく運営できているのが現状ですので、老朽化による損傷等が発生した場合には、適宜、修繕等により対応しています。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公営住宅については大半の施設で耐用年数を経過しており、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老朽化した公営住宅は空き家となり次第除却を進めて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また、道路、橋りょう・トンネルについては、類似団体平均値を上回っており、数値が悪化傾向にありますが、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類似団体内平均値を上回る状況となっており、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相対的に数が多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更新には多大な費用が見込まれるため、計画的な老朽化対策が必要となっています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「能勢町公共施設等総合管理計画」に基づき、更新、統合・廃止、複合化及び長寿命化等を計画的に実施し、最適な施設配置と財政負担の軽減・平準化に取り組みます。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02B9D0-71CC-4986-842A-A3FF99E86B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271460-A219-41EA-9A51-04C5939F7B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B6D1B8-2884-4D6C-B349-BA421D9F7E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475ADE-9587-4EFB-93FD-0ECD79FE29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E111A3-A428-474D-87A7-C16622E875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409D18-D93A-4ABF-BFBE-51D98D9BA6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17B185-EE23-421D-A70D-55153E7117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A50668-1C8F-4AC1-B9EB-16E67E1250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CF4582-DB1E-477D-9D04-8FB9A05391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3ECF38-57A5-46D5-ABC7-8A3AC9953D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F83200-5D72-4E7C-8306-A6321E4C91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DE87C6-17E0-4B85-B038-CB7281BA9C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592378-9C55-4593-9D70-42788BFA79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FA1AE1-0C53-4B06-A003-66A73EA179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D6575B-4AE8-4D02-AB74-63298EF5DE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F7A1A2-323B-4F0A-8160-697A4246539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504D2D-95EF-4225-891B-EF20A4F7DE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C118F6-F346-4F48-B9CF-BE75644C0B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7A9FE3-B356-4CE8-8994-995CA16569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3DE82F-F3A9-47D4-9400-8E8A68B40A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E32F82-9023-4AAD-95F1-17ADB41C0D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9DB248-B6F8-4954-B387-998DA104FC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AC7B16-EDA7-4FB9-9C61-CDFE2E2BB7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F721D1-90B2-4A92-AE4F-1BF44A3553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1C186C2-37EC-4E3C-A5F9-DC56EF1B33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9553DE-C55C-4119-B679-71DE3A1E2F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7DFBF7-C5D1-4751-AD8A-7A29ED7D29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72CBAD-3F14-4470-BBBD-3ABC961455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444D7B-5E54-4BD1-9FD5-8998E3A5B8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84F71A4-E6BA-4292-8938-19EC2416C5D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ED18FD-476A-486E-B5D8-F824BB6422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83957E-0F51-4017-9BB5-B6029EC53A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3E18A8-925E-4E0D-97F1-D48E4B6715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64CB6A-BFCF-419C-A21F-CF1D4B7429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109909-28A3-4D2F-9985-56BC8B004F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301C8A-0226-4787-AB50-27AE98DDEE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B0B614-E922-42CB-B8B0-F7EDEA6726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0E4F52-EF12-4B55-9479-A8985E5BC8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57752C-649D-49BC-B3A0-EE43BA315E0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D1D2743-DCCB-4E41-9B3C-CE192ECF76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C30A29C-ECA8-41EE-8BB8-68A51B297C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77D7D3F-75EA-4D59-A137-ABD0AD4610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A29B1DC-0B79-4B16-9734-16F4D7FDEF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0D41212-A08C-4AD7-8B2B-539C72F3EB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211A9B7-6EDC-4AE7-B349-F040DDA899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C2F72E3-8450-4789-B404-DFEFD1162D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7149D5B-4FEF-4451-8E23-4EEEF5E130A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C023E6E-12C2-49B3-BB22-3D4189E3B4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B93942D-2F27-4865-A453-A39C3EE084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DB71BF5-C870-49F3-B992-5CA52507D9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A2156EE-13F4-4DC4-884A-52CC90C1FD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3B55A31-E9A5-4961-8409-01F675EF42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3E7DDEF-14AD-40E6-AAAB-796ABB4A1C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EE082FE-5C8F-4B9E-A1A1-097A2D33F41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F6E43A3-2E99-45C0-BC57-97A17A6E7C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51B617A-45EF-4576-A3E1-7ECB9FFF5D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5541E52-1BA9-4941-B990-FE41115B65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75AA744-4CD2-4FCC-A041-2F7DE072D7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BCC39F5-94BB-46F1-A851-029F6CBFEB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57673A1-B79C-44A7-991A-8ED9016D31C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C7C93DC-C790-4C3A-A9FA-CA02B1389C3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DB37AA6-5E03-46F8-8376-59619AD549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CD62F0F-CF2A-4A83-9FB7-5C7D5EFC766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6EB86F77-46D8-43FB-9308-0408772C42A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7057F809-F815-4C13-9DBA-75DC37D8447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51FB098B-AF36-4367-93BD-7359C008FD8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BC25C45-0C39-484C-B5EF-EB5CAB16CEE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6AF4411-9D1F-4895-85F2-C6111DE4B06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211E53E-CBDB-41BC-BCA2-4F485181D9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841E3D88-E368-403B-8AC3-BE5B854A4D0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8C2456D-82E4-436D-83B1-FAAD45A3CC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BC3CF14A-6B43-4CAB-9074-0BE879F38E2A}"/>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A427018C-81E3-4F40-96FF-BBFCDCB4AC3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2BADF6A-7297-48F6-A69D-5F8EEB6FF76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302B1E5F-F3D1-4B7A-8C6D-CACF414710C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E0152DF8-4FC6-499D-BFEE-996782D4AEC6}"/>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35B62AA-7A6D-47AF-B849-8D5C439FA965}"/>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47A27CDF-F98F-4BD5-A534-AAE506905824}"/>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3DAF7DCE-CE1A-4C81-9CD2-35073F7AE8B8}"/>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1C177220-2492-4BB2-8204-E1B80EE2BED1}"/>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418C0C5B-02F0-44B4-B5B5-415F437FF4B1}"/>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4143DA9E-0C3E-487A-BC11-F1B0B29A8E42}"/>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B6A174F-6A20-4A96-A209-872655819F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CA55218-C22A-4B72-A561-C2AF62E383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108666A-5316-4891-8FD6-C8A12A212B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C55206C-B7C2-4B62-9532-4DF29B39F9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B90D684-0D15-4AE0-8DE2-5C80BA0504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89" name="楕円 88">
          <a:extLst>
            <a:ext uri="{FF2B5EF4-FFF2-40B4-BE49-F238E27FC236}">
              <a16:creationId xmlns:a16="http://schemas.microsoft.com/office/drawing/2014/main" id="{A8D8A3C3-0917-4E88-B3E6-6BBB379D50A6}"/>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1120251-AFA9-4308-84A1-9986DEF6AE2D}"/>
            </a:ext>
          </a:extLst>
        </xdr:cNvPr>
        <xdr:cNvSpPr txBox="1"/>
      </xdr:nvSpPr>
      <xdr:spPr>
        <a:xfrm>
          <a:off x="4673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91" name="楕円 90">
          <a:extLst>
            <a:ext uri="{FF2B5EF4-FFF2-40B4-BE49-F238E27FC236}">
              <a16:creationId xmlns:a16="http://schemas.microsoft.com/office/drawing/2014/main" id="{14C76BE4-1FE1-4AFF-9D1A-3C7022EC3134}"/>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43815</xdr:rowOff>
    </xdr:to>
    <xdr:cxnSp macro="">
      <xdr:nvCxnSpPr>
        <xdr:cNvPr id="92" name="直線コネクタ 91">
          <a:extLst>
            <a:ext uri="{FF2B5EF4-FFF2-40B4-BE49-F238E27FC236}">
              <a16:creationId xmlns:a16="http://schemas.microsoft.com/office/drawing/2014/main" id="{60FB0318-BA74-4E59-8D8F-5BD8704A6136}"/>
            </a:ext>
          </a:extLst>
        </xdr:cNvPr>
        <xdr:cNvCxnSpPr/>
      </xdr:nvCxnSpPr>
      <xdr:spPr>
        <a:xfrm>
          <a:off x="3797300" y="10290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93" name="楕円 92">
          <a:extLst>
            <a:ext uri="{FF2B5EF4-FFF2-40B4-BE49-F238E27FC236}">
              <a16:creationId xmlns:a16="http://schemas.microsoft.com/office/drawing/2014/main" id="{C01A0302-B63F-401E-8C40-1831CAF31D8F}"/>
            </a:ext>
          </a:extLst>
        </xdr:cNvPr>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60</xdr:row>
      <xdr:rowOff>3810</xdr:rowOff>
    </xdr:to>
    <xdr:cxnSp macro="">
      <xdr:nvCxnSpPr>
        <xdr:cNvPr id="94" name="直線コネクタ 93">
          <a:extLst>
            <a:ext uri="{FF2B5EF4-FFF2-40B4-BE49-F238E27FC236}">
              <a16:creationId xmlns:a16="http://schemas.microsoft.com/office/drawing/2014/main" id="{747B4F92-05C7-4115-8F2B-8841CBB62FEC}"/>
            </a:ext>
          </a:extLst>
        </xdr:cNvPr>
        <xdr:cNvCxnSpPr/>
      </xdr:nvCxnSpPr>
      <xdr:spPr>
        <a:xfrm>
          <a:off x="2908300" y="10250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95" name="楕円 94">
          <a:extLst>
            <a:ext uri="{FF2B5EF4-FFF2-40B4-BE49-F238E27FC236}">
              <a16:creationId xmlns:a16="http://schemas.microsoft.com/office/drawing/2014/main" id="{376E7184-1F11-42F9-9194-3D2556853FA3}"/>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135255</xdr:rowOff>
    </xdr:to>
    <xdr:cxnSp macro="">
      <xdr:nvCxnSpPr>
        <xdr:cNvPr id="96" name="直線コネクタ 95">
          <a:extLst>
            <a:ext uri="{FF2B5EF4-FFF2-40B4-BE49-F238E27FC236}">
              <a16:creationId xmlns:a16="http://schemas.microsoft.com/office/drawing/2014/main" id="{2E6FA0AA-AA78-4EB3-AB1D-233372B8FD1F}"/>
            </a:ext>
          </a:extLst>
        </xdr:cNvPr>
        <xdr:cNvCxnSpPr/>
      </xdr:nvCxnSpPr>
      <xdr:spPr>
        <a:xfrm>
          <a:off x="2019300" y="1021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7" name="n_1aveValue【体育館・プール】&#10;有形固定資産減価償却率">
          <a:extLst>
            <a:ext uri="{FF2B5EF4-FFF2-40B4-BE49-F238E27FC236}">
              <a16:creationId xmlns:a16="http://schemas.microsoft.com/office/drawing/2014/main" id="{9D77EB41-C4AD-484F-AB7E-45F6D2B19138}"/>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98" name="n_2aveValue【体育館・プール】&#10;有形固定資産減価償却率">
          <a:extLst>
            <a:ext uri="{FF2B5EF4-FFF2-40B4-BE49-F238E27FC236}">
              <a16:creationId xmlns:a16="http://schemas.microsoft.com/office/drawing/2014/main" id="{84E7D46A-4658-48F0-8F30-DE3BB21AABDD}"/>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99" name="n_3aveValue【体育館・プール】&#10;有形固定資産減価償却率">
          <a:extLst>
            <a:ext uri="{FF2B5EF4-FFF2-40B4-BE49-F238E27FC236}">
              <a16:creationId xmlns:a16="http://schemas.microsoft.com/office/drawing/2014/main" id="{60D61B24-7C21-40DF-94A1-08173549A41C}"/>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0" name="n_4aveValue【体育館・プール】&#10;有形固定資産減価償却率">
          <a:extLst>
            <a:ext uri="{FF2B5EF4-FFF2-40B4-BE49-F238E27FC236}">
              <a16:creationId xmlns:a16="http://schemas.microsoft.com/office/drawing/2014/main" id="{8D7F592A-5A64-4A2A-9A69-705A5E4F5809}"/>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01" name="n_1mainValue【体育館・プール】&#10;有形固定資産減価償却率">
          <a:extLst>
            <a:ext uri="{FF2B5EF4-FFF2-40B4-BE49-F238E27FC236}">
              <a16:creationId xmlns:a16="http://schemas.microsoft.com/office/drawing/2014/main" id="{A1845A5C-6558-4DCB-A8F2-F5F47A427345}"/>
            </a:ext>
          </a:extLst>
        </xdr:cNvPr>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102" name="n_2mainValue【体育館・プール】&#10;有形固定資産減価償却率">
          <a:extLst>
            <a:ext uri="{FF2B5EF4-FFF2-40B4-BE49-F238E27FC236}">
              <a16:creationId xmlns:a16="http://schemas.microsoft.com/office/drawing/2014/main" id="{83B25176-D02A-488E-BC73-847AAFD7E67A}"/>
            </a:ext>
          </a:extLst>
        </xdr:cNvPr>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03" name="n_3mainValue【体育館・プール】&#10;有形固定資産減価償却率">
          <a:extLst>
            <a:ext uri="{FF2B5EF4-FFF2-40B4-BE49-F238E27FC236}">
              <a16:creationId xmlns:a16="http://schemas.microsoft.com/office/drawing/2014/main" id="{EA18078B-9842-45C2-9EE3-74FC159256D4}"/>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7B5E2F28-49F2-4150-8963-B7CC189182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9BC0E366-F594-44A1-822F-1588ACCAF5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DAF3E39B-D9AB-4B8D-9D7E-A53FE6B297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6D55481C-FE63-4C64-A399-DEB71D279B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4206676D-375C-4297-88B5-E24CF752B9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2EFAFEF5-664E-4BFF-B139-AF027C11EF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399F2220-127B-4226-8684-C4EED28C03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74A1206E-F2C7-40A4-8449-8C1AF46BC8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B968F434-67C5-4915-8C5B-067093EE5E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3BCA634C-09D7-4B76-BF70-4EADB64C0B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B645BB2E-55BD-4C98-B6DB-181A35387AC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C9D11BB8-95EF-4020-A736-50B396CB457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9E922B46-C4BF-4CA4-B007-EC45BE9B8F1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E34D69C5-7BB9-4307-8126-990B91DEB85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C0FDEDB6-D188-4AFA-8C3C-131FBCB0B19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80CB43A1-F60E-474D-9940-2A1AA0622C2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1CD9DF94-3BB7-492A-98DB-4E8651AE440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9600285C-14A7-4333-B117-F3AEF3E8497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5162A250-3033-4B9B-BBE5-FFBE68CEE71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39F61E22-8AB8-4432-BF79-B712F034DD2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BA439F28-42F4-4494-8723-088B0256418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1184977C-C41E-4B00-86D3-FDA66A8B300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EE4DDDAD-721D-4B97-B2AF-29BF601562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D10DC1C4-245B-4681-8DAB-006B44C3C0D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ACAF667E-4195-425C-ACE9-78622D328C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9" name="直線コネクタ 128">
          <a:extLst>
            <a:ext uri="{FF2B5EF4-FFF2-40B4-BE49-F238E27FC236}">
              <a16:creationId xmlns:a16="http://schemas.microsoft.com/office/drawing/2014/main" id="{52CCCA66-40D6-40E7-A35B-3FB036EC4271}"/>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0" name="【体育館・プール】&#10;一人当たり面積最小値テキスト">
          <a:extLst>
            <a:ext uri="{FF2B5EF4-FFF2-40B4-BE49-F238E27FC236}">
              <a16:creationId xmlns:a16="http://schemas.microsoft.com/office/drawing/2014/main" id="{C54C8B82-AEDD-4E6F-B3D8-F17C1DE20919}"/>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1" name="直線コネクタ 130">
          <a:extLst>
            <a:ext uri="{FF2B5EF4-FFF2-40B4-BE49-F238E27FC236}">
              <a16:creationId xmlns:a16="http://schemas.microsoft.com/office/drawing/2014/main" id="{BBE71A71-61D2-498A-AF25-6BC0F5E6A2FA}"/>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2" name="【体育館・プール】&#10;一人当たり面積最大値テキスト">
          <a:extLst>
            <a:ext uri="{FF2B5EF4-FFF2-40B4-BE49-F238E27FC236}">
              <a16:creationId xmlns:a16="http://schemas.microsoft.com/office/drawing/2014/main" id="{70EBAF36-A639-47A5-8C47-05A0B3DE28B4}"/>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3" name="直線コネクタ 132">
          <a:extLst>
            <a:ext uri="{FF2B5EF4-FFF2-40B4-BE49-F238E27FC236}">
              <a16:creationId xmlns:a16="http://schemas.microsoft.com/office/drawing/2014/main" id="{C514F62B-4395-4FF7-AD58-B5B68A4D5D37}"/>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4" name="【体育館・プール】&#10;一人当たり面積平均値テキスト">
          <a:extLst>
            <a:ext uri="{FF2B5EF4-FFF2-40B4-BE49-F238E27FC236}">
              <a16:creationId xmlns:a16="http://schemas.microsoft.com/office/drawing/2014/main" id="{7BB5BE3C-E1E2-4584-BD1E-5332F4724325}"/>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5" name="フローチャート: 判断 134">
          <a:extLst>
            <a:ext uri="{FF2B5EF4-FFF2-40B4-BE49-F238E27FC236}">
              <a16:creationId xmlns:a16="http://schemas.microsoft.com/office/drawing/2014/main" id="{E71431DB-1A44-4F87-ADD6-68F8299E34BE}"/>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6" name="フローチャート: 判断 135">
          <a:extLst>
            <a:ext uri="{FF2B5EF4-FFF2-40B4-BE49-F238E27FC236}">
              <a16:creationId xmlns:a16="http://schemas.microsoft.com/office/drawing/2014/main" id="{741A6E91-2768-4D36-991B-45DA399066D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7" name="フローチャート: 判断 136">
          <a:extLst>
            <a:ext uri="{FF2B5EF4-FFF2-40B4-BE49-F238E27FC236}">
              <a16:creationId xmlns:a16="http://schemas.microsoft.com/office/drawing/2014/main" id="{14F2E5AD-5F43-468B-9578-B9AF6DF2877C}"/>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8" name="フローチャート: 判断 137">
          <a:extLst>
            <a:ext uri="{FF2B5EF4-FFF2-40B4-BE49-F238E27FC236}">
              <a16:creationId xmlns:a16="http://schemas.microsoft.com/office/drawing/2014/main" id="{0A79DF61-8DED-4DD1-B6BD-0C553C78BF2B}"/>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9" name="フローチャート: 判断 138">
          <a:extLst>
            <a:ext uri="{FF2B5EF4-FFF2-40B4-BE49-F238E27FC236}">
              <a16:creationId xmlns:a16="http://schemas.microsoft.com/office/drawing/2014/main" id="{9FE1E412-3F4A-48A0-B500-AD96C6260DB5}"/>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D355944-438D-447B-A237-3E721EA12A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FBCF1F1-5F58-4C69-872A-D5956A8FDE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1A63761-0080-443C-B6A9-5919248FD7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CABDEED-F01E-432E-8384-AD594698F9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7D74181-9CBE-4641-87CB-446CDC6B5A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145" name="楕円 144">
          <a:extLst>
            <a:ext uri="{FF2B5EF4-FFF2-40B4-BE49-F238E27FC236}">
              <a16:creationId xmlns:a16="http://schemas.microsoft.com/office/drawing/2014/main" id="{553AADAB-4628-408A-A84A-FFE3216A92E3}"/>
            </a:ext>
          </a:extLst>
        </xdr:cNvPr>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146" name="【体育館・プール】&#10;一人当たり面積該当値テキスト">
          <a:extLst>
            <a:ext uri="{FF2B5EF4-FFF2-40B4-BE49-F238E27FC236}">
              <a16:creationId xmlns:a16="http://schemas.microsoft.com/office/drawing/2014/main" id="{8DB8A8CB-F929-443F-8A3E-075799F9029B}"/>
            </a:ext>
          </a:extLst>
        </xdr:cNvPr>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127181</xdr:rowOff>
    </xdr:from>
    <xdr:to>
      <xdr:col>50</xdr:col>
      <xdr:colOff>165100</xdr:colOff>
      <xdr:row>63</xdr:row>
      <xdr:rowOff>57331</xdr:rowOff>
    </xdr:to>
    <xdr:sp macro="" textlink="">
      <xdr:nvSpPr>
        <xdr:cNvPr id="147" name="楕円 146">
          <a:extLst>
            <a:ext uri="{FF2B5EF4-FFF2-40B4-BE49-F238E27FC236}">
              <a16:creationId xmlns:a16="http://schemas.microsoft.com/office/drawing/2014/main" id="{FE13F3F7-FDE9-413C-962A-464D42083CA1}"/>
            </a:ext>
          </a:extLst>
        </xdr:cNvPr>
        <xdr:cNvSpPr/>
      </xdr:nvSpPr>
      <xdr:spPr>
        <a:xfrm>
          <a:off x="9588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6531</xdr:rowOff>
    </xdr:to>
    <xdr:cxnSp macro="">
      <xdr:nvCxnSpPr>
        <xdr:cNvPr id="148" name="直線コネクタ 147">
          <a:extLst>
            <a:ext uri="{FF2B5EF4-FFF2-40B4-BE49-F238E27FC236}">
              <a16:creationId xmlns:a16="http://schemas.microsoft.com/office/drawing/2014/main" id="{F6842491-5216-4EC6-ADA4-90DCCED01C59}"/>
            </a:ext>
          </a:extLst>
        </xdr:cNvPr>
        <xdr:cNvCxnSpPr/>
      </xdr:nvCxnSpPr>
      <xdr:spPr>
        <a:xfrm flipV="1">
          <a:off x="9639300" y="108013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135346</xdr:rowOff>
    </xdr:from>
    <xdr:to>
      <xdr:col>46</xdr:col>
      <xdr:colOff>38100</xdr:colOff>
      <xdr:row>63</xdr:row>
      <xdr:rowOff>65496</xdr:rowOff>
    </xdr:to>
    <xdr:sp macro="" textlink="">
      <xdr:nvSpPr>
        <xdr:cNvPr id="149" name="楕円 148">
          <a:extLst>
            <a:ext uri="{FF2B5EF4-FFF2-40B4-BE49-F238E27FC236}">
              <a16:creationId xmlns:a16="http://schemas.microsoft.com/office/drawing/2014/main" id="{D7519667-B0CD-4F65-9115-33F98E50A371}"/>
            </a:ext>
          </a:extLst>
        </xdr:cNvPr>
        <xdr:cNvSpPr/>
      </xdr:nvSpPr>
      <xdr:spPr>
        <a:xfrm>
          <a:off x="8699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6531</xdr:rowOff>
    </xdr:from>
    <xdr:to>
      <xdr:col>50</xdr:col>
      <xdr:colOff>114300</xdr:colOff>
      <xdr:row>63</xdr:row>
      <xdr:rowOff>14696</xdr:rowOff>
    </xdr:to>
    <xdr:cxnSp macro="">
      <xdr:nvCxnSpPr>
        <xdr:cNvPr id="150" name="直線コネクタ 149">
          <a:extLst>
            <a:ext uri="{FF2B5EF4-FFF2-40B4-BE49-F238E27FC236}">
              <a16:creationId xmlns:a16="http://schemas.microsoft.com/office/drawing/2014/main" id="{7B0605A3-AD18-4238-9FF1-12C4E8CA6737}"/>
            </a:ext>
          </a:extLst>
        </xdr:cNvPr>
        <xdr:cNvCxnSpPr/>
      </xdr:nvCxnSpPr>
      <xdr:spPr>
        <a:xfrm flipV="1">
          <a:off x="8750300" y="108078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163104</xdr:rowOff>
    </xdr:from>
    <xdr:to>
      <xdr:col>41</xdr:col>
      <xdr:colOff>101600</xdr:colOff>
      <xdr:row>62</xdr:row>
      <xdr:rowOff>93254</xdr:rowOff>
    </xdr:to>
    <xdr:sp macro="" textlink="">
      <xdr:nvSpPr>
        <xdr:cNvPr id="151" name="楕円 150">
          <a:extLst>
            <a:ext uri="{FF2B5EF4-FFF2-40B4-BE49-F238E27FC236}">
              <a16:creationId xmlns:a16="http://schemas.microsoft.com/office/drawing/2014/main" id="{DB53C036-D136-4D08-8655-6B1117D91FAE}"/>
            </a:ext>
          </a:extLst>
        </xdr:cNvPr>
        <xdr:cNvSpPr/>
      </xdr:nvSpPr>
      <xdr:spPr>
        <a:xfrm>
          <a:off x="7810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42454</xdr:rowOff>
    </xdr:from>
    <xdr:to>
      <xdr:col>45</xdr:col>
      <xdr:colOff>177800</xdr:colOff>
      <xdr:row>63</xdr:row>
      <xdr:rowOff>14696</xdr:rowOff>
    </xdr:to>
    <xdr:cxnSp macro="">
      <xdr:nvCxnSpPr>
        <xdr:cNvPr id="152" name="直線コネクタ 151">
          <a:extLst>
            <a:ext uri="{FF2B5EF4-FFF2-40B4-BE49-F238E27FC236}">
              <a16:creationId xmlns:a16="http://schemas.microsoft.com/office/drawing/2014/main" id="{A708541F-3307-4A8F-A682-8D53ACCAA4D3}"/>
            </a:ext>
          </a:extLst>
        </xdr:cNvPr>
        <xdr:cNvCxnSpPr/>
      </xdr:nvCxnSpPr>
      <xdr:spPr>
        <a:xfrm>
          <a:off x="7861300" y="106723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3" name="n_1aveValue【体育館・プール】&#10;一人当たり面積">
          <a:extLst>
            <a:ext uri="{FF2B5EF4-FFF2-40B4-BE49-F238E27FC236}">
              <a16:creationId xmlns:a16="http://schemas.microsoft.com/office/drawing/2014/main" id="{34EB2E6F-48EB-4DC4-9ABD-014F5BC37E37}"/>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4" name="n_2aveValue【体育館・プール】&#10;一人当たり面積">
          <a:extLst>
            <a:ext uri="{FF2B5EF4-FFF2-40B4-BE49-F238E27FC236}">
              <a16:creationId xmlns:a16="http://schemas.microsoft.com/office/drawing/2014/main" id="{865055B9-D1AC-443F-8D23-9D5A35AD0191}"/>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5" name="n_3aveValue【体育館・プール】&#10;一人当たり面積">
          <a:extLst>
            <a:ext uri="{FF2B5EF4-FFF2-40B4-BE49-F238E27FC236}">
              <a16:creationId xmlns:a16="http://schemas.microsoft.com/office/drawing/2014/main" id="{CBD44536-8EAE-497A-A12C-668CC13DEC0D}"/>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56" name="n_4aveValue【体育館・プール】&#10;一人当たり面積">
          <a:extLst>
            <a:ext uri="{FF2B5EF4-FFF2-40B4-BE49-F238E27FC236}">
              <a16:creationId xmlns:a16="http://schemas.microsoft.com/office/drawing/2014/main" id="{EFA79185-6792-47E7-B2E2-01767A361ED0}"/>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48458</xdr:rowOff>
    </xdr:from>
    <xdr:ext cx="469744" cy="259045"/>
    <xdr:sp macro="" textlink="">
      <xdr:nvSpPr>
        <xdr:cNvPr id="157" name="n_1mainValue【体育館・プール】&#10;一人当たり面積">
          <a:extLst>
            <a:ext uri="{FF2B5EF4-FFF2-40B4-BE49-F238E27FC236}">
              <a16:creationId xmlns:a16="http://schemas.microsoft.com/office/drawing/2014/main" id="{87507005-DAAC-4172-9801-28001D6BCDB9}"/>
            </a:ext>
          </a:extLst>
        </xdr:cNvPr>
        <xdr:cNvSpPr txBox="1"/>
      </xdr:nvSpPr>
      <xdr:spPr>
        <a:xfrm>
          <a:off x="9391727"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56623</xdr:rowOff>
    </xdr:from>
    <xdr:ext cx="469744" cy="259045"/>
    <xdr:sp macro="" textlink="">
      <xdr:nvSpPr>
        <xdr:cNvPr id="158" name="n_2mainValue【体育館・プール】&#10;一人当たり面積">
          <a:extLst>
            <a:ext uri="{FF2B5EF4-FFF2-40B4-BE49-F238E27FC236}">
              <a16:creationId xmlns:a16="http://schemas.microsoft.com/office/drawing/2014/main" id="{ACA9835E-B475-4D8D-AA45-81FCD983881A}"/>
            </a:ext>
          </a:extLst>
        </xdr:cNvPr>
        <xdr:cNvSpPr txBox="1"/>
      </xdr:nvSpPr>
      <xdr:spPr>
        <a:xfrm>
          <a:off x="8515427" y="108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84381</xdr:rowOff>
    </xdr:from>
    <xdr:ext cx="469744" cy="259045"/>
    <xdr:sp macro="" textlink="">
      <xdr:nvSpPr>
        <xdr:cNvPr id="159" name="n_3mainValue【体育館・プール】&#10;一人当たり面積">
          <a:extLst>
            <a:ext uri="{FF2B5EF4-FFF2-40B4-BE49-F238E27FC236}">
              <a16:creationId xmlns:a16="http://schemas.microsoft.com/office/drawing/2014/main" id="{FB90C9D4-D8B2-41FA-AC98-A059C24F5CD9}"/>
            </a:ext>
          </a:extLst>
        </xdr:cNvPr>
        <xdr:cNvSpPr txBox="1"/>
      </xdr:nvSpPr>
      <xdr:spPr>
        <a:xfrm>
          <a:off x="7626427"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555A3A84-BC28-439E-9FD4-55574777E4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82C75B00-9039-4801-989B-33F7279F96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AECF03A4-D177-4B4C-B310-047B640A7A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AC8B32B1-1C64-4FBC-AA65-827B2B037D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272E357F-92B3-4D37-A0DA-D443D1B349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B60B792B-738E-4738-92CA-F94136EC78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67344F5F-FC55-4C29-89E6-58089C0E0E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9BB1AD1F-1768-433A-9973-F50D36E978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41B761BB-0243-486E-AEAB-C8A5422ADC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B424E111-08A6-4259-8294-9071CE65E0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DB3CDDDE-A1BD-45AB-9FD0-31A05ABE43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1" name="直線コネクタ 170">
          <a:extLst>
            <a:ext uri="{FF2B5EF4-FFF2-40B4-BE49-F238E27FC236}">
              <a16:creationId xmlns:a16="http://schemas.microsoft.com/office/drawing/2014/main" id="{06216D29-41D2-4B7D-BF89-276E29F208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2" name="テキスト ボックス 171">
          <a:extLst>
            <a:ext uri="{FF2B5EF4-FFF2-40B4-BE49-F238E27FC236}">
              <a16:creationId xmlns:a16="http://schemas.microsoft.com/office/drawing/2014/main" id="{C9A88690-58D2-4FD1-9CC5-992107F9616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3" name="直線コネクタ 172">
          <a:extLst>
            <a:ext uri="{FF2B5EF4-FFF2-40B4-BE49-F238E27FC236}">
              <a16:creationId xmlns:a16="http://schemas.microsoft.com/office/drawing/2014/main" id="{2ED42324-CC9C-4BF3-AE2D-A6EAB0AB963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4" name="テキスト ボックス 173">
          <a:extLst>
            <a:ext uri="{FF2B5EF4-FFF2-40B4-BE49-F238E27FC236}">
              <a16:creationId xmlns:a16="http://schemas.microsoft.com/office/drawing/2014/main" id="{48B459E3-4CC4-4067-AAA9-273CBC39414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5" name="直線コネクタ 174">
          <a:extLst>
            <a:ext uri="{FF2B5EF4-FFF2-40B4-BE49-F238E27FC236}">
              <a16:creationId xmlns:a16="http://schemas.microsoft.com/office/drawing/2014/main" id="{785ABE0D-081C-4793-AC5C-A0A8F6C7A0A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6" name="テキスト ボックス 175">
          <a:extLst>
            <a:ext uri="{FF2B5EF4-FFF2-40B4-BE49-F238E27FC236}">
              <a16:creationId xmlns:a16="http://schemas.microsoft.com/office/drawing/2014/main" id="{742A880B-B93A-4B28-BFE7-59FA78EB146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7" name="直線コネクタ 176">
          <a:extLst>
            <a:ext uri="{FF2B5EF4-FFF2-40B4-BE49-F238E27FC236}">
              <a16:creationId xmlns:a16="http://schemas.microsoft.com/office/drawing/2014/main" id="{BEFCFB1D-9517-43E0-B75F-46CB91644D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8" name="テキスト ボックス 177">
          <a:extLst>
            <a:ext uri="{FF2B5EF4-FFF2-40B4-BE49-F238E27FC236}">
              <a16:creationId xmlns:a16="http://schemas.microsoft.com/office/drawing/2014/main" id="{4DE45156-AA50-40BE-A19C-D003275763D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9" name="直線コネクタ 178">
          <a:extLst>
            <a:ext uri="{FF2B5EF4-FFF2-40B4-BE49-F238E27FC236}">
              <a16:creationId xmlns:a16="http://schemas.microsoft.com/office/drawing/2014/main" id="{0B0AC7EB-59D5-4DDB-A70E-979D6DF9B50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0" name="テキスト ボックス 179">
          <a:extLst>
            <a:ext uri="{FF2B5EF4-FFF2-40B4-BE49-F238E27FC236}">
              <a16:creationId xmlns:a16="http://schemas.microsoft.com/office/drawing/2014/main" id="{AFC7D0FF-EDDF-4740-9004-EEB79F2687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1" name="直線コネクタ 180">
          <a:extLst>
            <a:ext uri="{FF2B5EF4-FFF2-40B4-BE49-F238E27FC236}">
              <a16:creationId xmlns:a16="http://schemas.microsoft.com/office/drawing/2014/main" id="{C41BEA1C-7188-48EE-BE46-3F49070DE11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2" name="テキスト ボックス 181">
          <a:extLst>
            <a:ext uri="{FF2B5EF4-FFF2-40B4-BE49-F238E27FC236}">
              <a16:creationId xmlns:a16="http://schemas.microsoft.com/office/drawing/2014/main" id="{4EAE9857-55E0-47AF-8E8B-FB468E16CD2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8F141B2A-44B0-4D0C-8705-5306863CCE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EDF7714D-1043-4183-9624-7B799AEFEF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85" name="直線コネクタ 184">
          <a:extLst>
            <a:ext uri="{FF2B5EF4-FFF2-40B4-BE49-F238E27FC236}">
              <a16:creationId xmlns:a16="http://schemas.microsoft.com/office/drawing/2014/main" id="{3841CC95-9D80-4A71-9DC3-19F60514354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86" name="【福祉施設】&#10;有形固定資産減価償却率最小値テキスト">
          <a:extLst>
            <a:ext uri="{FF2B5EF4-FFF2-40B4-BE49-F238E27FC236}">
              <a16:creationId xmlns:a16="http://schemas.microsoft.com/office/drawing/2014/main" id="{E879702D-7FF5-4158-B791-2E1439C410EF}"/>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87" name="直線コネクタ 186">
          <a:extLst>
            <a:ext uri="{FF2B5EF4-FFF2-40B4-BE49-F238E27FC236}">
              <a16:creationId xmlns:a16="http://schemas.microsoft.com/office/drawing/2014/main" id="{A4C0B15E-6902-419D-B256-BBC76931E344}"/>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8A4EB8FE-97E0-4E62-AA94-57B070190BF3}"/>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89" name="直線コネクタ 188">
          <a:extLst>
            <a:ext uri="{FF2B5EF4-FFF2-40B4-BE49-F238E27FC236}">
              <a16:creationId xmlns:a16="http://schemas.microsoft.com/office/drawing/2014/main" id="{B0F705C5-8888-4FF2-813A-42A30CCE6D8B}"/>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9FE7A5FB-5653-4F4A-9321-935409DD5234}"/>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1" name="フローチャート: 判断 190">
          <a:extLst>
            <a:ext uri="{FF2B5EF4-FFF2-40B4-BE49-F238E27FC236}">
              <a16:creationId xmlns:a16="http://schemas.microsoft.com/office/drawing/2014/main" id="{8D5FAE2D-F6FC-4AFC-9CBF-73E38529C319}"/>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92" name="フローチャート: 判断 191">
          <a:extLst>
            <a:ext uri="{FF2B5EF4-FFF2-40B4-BE49-F238E27FC236}">
              <a16:creationId xmlns:a16="http://schemas.microsoft.com/office/drawing/2014/main" id="{CBBB988C-AB3F-43DF-80CF-91A9806E72E8}"/>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93" name="フローチャート: 判断 192">
          <a:extLst>
            <a:ext uri="{FF2B5EF4-FFF2-40B4-BE49-F238E27FC236}">
              <a16:creationId xmlns:a16="http://schemas.microsoft.com/office/drawing/2014/main" id="{28FFAAE2-B5E2-4E51-AF00-6B8E325660DC}"/>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194" name="フローチャート: 判断 193">
          <a:extLst>
            <a:ext uri="{FF2B5EF4-FFF2-40B4-BE49-F238E27FC236}">
              <a16:creationId xmlns:a16="http://schemas.microsoft.com/office/drawing/2014/main" id="{8D5CFCEB-8C3E-44DD-9332-ED61F6FF96C5}"/>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195" name="フローチャート: 判断 194">
          <a:extLst>
            <a:ext uri="{FF2B5EF4-FFF2-40B4-BE49-F238E27FC236}">
              <a16:creationId xmlns:a16="http://schemas.microsoft.com/office/drawing/2014/main" id="{40D91A0E-DE2E-4E2E-8001-E58CF33CA0A0}"/>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36F426F-30DA-4C44-BAAD-A7976639F1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D8BF85E-D7EC-40A4-AC9E-42B08A1966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1CDF024-B3B8-444C-8FA9-298E9BDFDA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CA92B40-5081-4B82-8703-E11D29E691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5BBA9A9-69DF-4A77-AC1B-C74C8757AB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83638</xdr:rowOff>
    </xdr:from>
    <xdr:to>
      <xdr:col>24</xdr:col>
      <xdr:colOff>114300</xdr:colOff>
      <xdr:row>84</xdr:row>
      <xdr:rowOff>13788</xdr:rowOff>
    </xdr:to>
    <xdr:sp macro="" textlink="">
      <xdr:nvSpPr>
        <xdr:cNvPr id="201" name="楕円 200">
          <a:extLst>
            <a:ext uri="{FF2B5EF4-FFF2-40B4-BE49-F238E27FC236}">
              <a16:creationId xmlns:a16="http://schemas.microsoft.com/office/drawing/2014/main" id="{FBD5B1C0-0949-4069-B7D1-E3CEFBD1AEB4}"/>
            </a:ext>
          </a:extLst>
        </xdr:cNvPr>
        <xdr:cNvSpPr/>
      </xdr:nvSpPr>
      <xdr:spPr>
        <a:xfrm>
          <a:off x="4584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62065</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3DBD07E7-85F6-4FA9-B2DB-B300F3C6174D}"/>
            </a:ext>
          </a:extLst>
        </xdr:cNvPr>
        <xdr:cNvSpPr txBox="1"/>
      </xdr:nvSpPr>
      <xdr:spPr>
        <a:xfrm>
          <a:off x="4673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49349</xdr:rowOff>
    </xdr:from>
    <xdr:to>
      <xdr:col>20</xdr:col>
      <xdr:colOff>38100</xdr:colOff>
      <xdr:row>83</xdr:row>
      <xdr:rowOff>150949</xdr:rowOff>
    </xdr:to>
    <xdr:sp macro="" textlink="">
      <xdr:nvSpPr>
        <xdr:cNvPr id="203" name="楕円 202">
          <a:extLst>
            <a:ext uri="{FF2B5EF4-FFF2-40B4-BE49-F238E27FC236}">
              <a16:creationId xmlns:a16="http://schemas.microsoft.com/office/drawing/2014/main" id="{D7C74AEB-4A5A-4A8A-AFF5-1F736E1D32C4}"/>
            </a:ext>
          </a:extLst>
        </xdr:cNvPr>
        <xdr:cNvSpPr/>
      </xdr:nvSpPr>
      <xdr:spPr>
        <a:xfrm>
          <a:off x="3746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83</xdr:row>
      <xdr:rowOff>134438</xdr:rowOff>
    </xdr:to>
    <xdr:cxnSp macro="">
      <xdr:nvCxnSpPr>
        <xdr:cNvPr id="204" name="直線コネクタ 203">
          <a:extLst>
            <a:ext uri="{FF2B5EF4-FFF2-40B4-BE49-F238E27FC236}">
              <a16:creationId xmlns:a16="http://schemas.microsoft.com/office/drawing/2014/main" id="{423C531E-9A69-4F1C-BBB3-FB3F4307F9C0}"/>
            </a:ext>
          </a:extLst>
        </xdr:cNvPr>
        <xdr:cNvCxnSpPr/>
      </xdr:nvCxnSpPr>
      <xdr:spPr>
        <a:xfrm>
          <a:off x="3797300" y="1433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205" name="楕円 204">
          <a:extLst>
            <a:ext uri="{FF2B5EF4-FFF2-40B4-BE49-F238E27FC236}">
              <a16:creationId xmlns:a16="http://schemas.microsoft.com/office/drawing/2014/main" id="{5890A74E-008E-4AAC-9887-C1E943375A91}"/>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64226</xdr:rowOff>
    </xdr:from>
    <xdr:to>
      <xdr:col>19</xdr:col>
      <xdr:colOff>177800</xdr:colOff>
      <xdr:row>83</xdr:row>
      <xdr:rowOff>100149</xdr:rowOff>
    </xdr:to>
    <xdr:cxnSp macro="">
      <xdr:nvCxnSpPr>
        <xdr:cNvPr id="206" name="直線コネクタ 205">
          <a:extLst>
            <a:ext uri="{FF2B5EF4-FFF2-40B4-BE49-F238E27FC236}">
              <a16:creationId xmlns:a16="http://schemas.microsoft.com/office/drawing/2014/main" id="{20BAF8C4-4897-4222-904A-A1256F083653}"/>
            </a:ext>
          </a:extLst>
        </xdr:cNvPr>
        <xdr:cNvCxnSpPr/>
      </xdr:nvCxnSpPr>
      <xdr:spPr>
        <a:xfrm>
          <a:off x="2908300" y="1429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117929</xdr:rowOff>
    </xdr:from>
    <xdr:to>
      <xdr:col>10</xdr:col>
      <xdr:colOff>165100</xdr:colOff>
      <xdr:row>84</xdr:row>
      <xdr:rowOff>48079</xdr:rowOff>
    </xdr:to>
    <xdr:sp macro="" textlink="">
      <xdr:nvSpPr>
        <xdr:cNvPr id="207" name="楕円 206">
          <a:extLst>
            <a:ext uri="{FF2B5EF4-FFF2-40B4-BE49-F238E27FC236}">
              <a16:creationId xmlns:a16="http://schemas.microsoft.com/office/drawing/2014/main" id="{BC2423E6-5BF6-4630-8C8C-51718CCF183D}"/>
            </a:ext>
          </a:extLst>
        </xdr:cNvPr>
        <xdr:cNvSpPr/>
      </xdr:nvSpPr>
      <xdr:spPr>
        <a:xfrm>
          <a:off x="1968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64226</xdr:rowOff>
    </xdr:from>
    <xdr:to>
      <xdr:col>15</xdr:col>
      <xdr:colOff>50800</xdr:colOff>
      <xdr:row>83</xdr:row>
      <xdr:rowOff>168729</xdr:rowOff>
    </xdr:to>
    <xdr:cxnSp macro="">
      <xdr:nvCxnSpPr>
        <xdr:cNvPr id="208" name="直線コネクタ 207">
          <a:extLst>
            <a:ext uri="{FF2B5EF4-FFF2-40B4-BE49-F238E27FC236}">
              <a16:creationId xmlns:a16="http://schemas.microsoft.com/office/drawing/2014/main" id="{6475523B-B5A0-4EED-8CC5-33EB4D776514}"/>
            </a:ext>
          </a:extLst>
        </xdr:cNvPr>
        <xdr:cNvCxnSpPr/>
      </xdr:nvCxnSpPr>
      <xdr:spPr>
        <a:xfrm flipV="1">
          <a:off x="2019300" y="1429457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09" name="n_1aveValue【福祉施設】&#10;有形固定資産減価償却率">
          <a:extLst>
            <a:ext uri="{FF2B5EF4-FFF2-40B4-BE49-F238E27FC236}">
              <a16:creationId xmlns:a16="http://schemas.microsoft.com/office/drawing/2014/main" id="{2847E773-53A8-4923-8700-38DAA5D76C9A}"/>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10" name="n_2aveValue【福祉施設】&#10;有形固定資産減価償却率">
          <a:extLst>
            <a:ext uri="{FF2B5EF4-FFF2-40B4-BE49-F238E27FC236}">
              <a16:creationId xmlns:a16="http://schemas.microsoft.com/office/drawing/2014/main" id="{8B4E243F-9F94-40FD-BA9A-E167C5D7EBC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211" name="n_3aveValue【福祉施設】&#10;有形固定資産減価償却率">
          <a:extLst>
            <a:ext uri="{FF2B5EF4-FFF2-40B4-BE49-F238E27FC236}">
              <a16:creationId xmlns:a16="http://schemas.microsoft.com/office/drawing/2014/main" id="{6C39AFCC-EF89-442C-92CA-F93F1C3710D3}"/>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212" name="n_4aveValue【福祉施設】&#10;有形固定資産減価償却率">
          <a:extLst>
            <a:ext uri="{FF2B5EF4-FFF2-40B4-BE49-F238E27FC236}">
              <a16:creationId xmlns:a16="http://schemas.microsoft.com/office/drawing/2014/main" id="{9E5DACAB-6221-46FC-83B3-38311E7386EF}"/>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142076</xdr:rowOff>
    </xdr:from>
    <xdr:ext cx="405111" cy="259045"/>
    <xdr:sp macro="" textlink="">
      <xdr:nvSpPr>
        <xdr:cNvPr id="213" name="n_1mainValue【福祉施設】&#10;有形固定資産減価償却率">
          <a:extLst>
            <a:ext uri="{FF2B5EF4-FFF2-40B4-BE49-F238E27FC236}">
              <a16:creationId xmlns:a16="http://schemas.microsoft.com/office/drawing/2014/main" id="{26CA4F9A-506C-4BA2-92C1-898680E4C1E7}"/>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106153</xdr:rowOff>
    </xdr:from>
    <xdr:ext cx="405111" cy="259045"/>
    <xdr:sp macro="" textlink="">
      <xdr:nvSpPr>
        <xdr:cNvPr id="214" name="n_2mainValue【福祉施設】&#10;有形固定資産減価償却率">
          <a:extLst>
            <a:ext uri="{FF2B5EF4-FFF2-40B4-BE49-F238E27FC236}">
              <a16:creationId xmlns:a16="http://schemas.microsoft.com/office/drawing/2014/main" id="{6E2FCB4E-F424-40F2-8CEC-69B5C447C31D}"/>
            </a:ext>
          </a:extLst>
        </xdr:cNvPr>
        <xdr:cNvSpPr txBox="1"/>
      </xdr:nvSpPr>
      <xdr:spPr>
        <a:xfrm>
          <a:off x="2705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39206</xdr:rowOff>
    </xdr:from>
    <xdr:ext cx="405111" cy="259045"/>
    <xdr:sp macro="" textlink="">
      <xdr:nvSpPr>
        <xdr:cNvPr id="215" name="n_3mainValue【福祉施設】&#10;有形固定資産減価償却率">
          <a:extLst>
            <a:ext uri="{FF2B5EF4-FFF2-40B4-BE49-F238E27FC236}">
              <a16:creationId xmlns:a16="http://schemas.microsoft.com/office/drawing/2014/main" id="{FE72E695-E943-4D90-BAF7-C398100C6A80}"/>
            </a:ext>
          </a:extLst>
        </xdr:cNvPr>
        <xdr:cNvSpPr txBox="1"/>
      </xdr:nvSpPr>
      <xdr:spPr>
        <a:xfrm>
          <a:off x="1816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515F4E2-6CCD-47C4-BFC4-AB17CC1696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64957902-F7B5-487E-B848-EB737089D20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BC9BE27E-D9BE-44F4-9525-8F46B3C9AD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7F0FD5A6-DD57-4244-8C26-E2514405F8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2C04E514-7FEC-4824-B671-15E7D1911F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793CAA14-F155-4069-8B92-499ADB4021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C4BAD7C4-8CB5-451B-AD29-4A7590083A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A708AF04-1906-4004-89C8-90F53067DB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7796C028-439E-4BBD-9224-74EA3A0CEA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A5531C63-852B-4FB8-BAFF-CF50D74A4C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AA2BA21F-0DF1-475F-9AA5-DD097E8850A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8D891158-E8C1-4D64-B9B9-F5753D2DE43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B5F08368-FE3A-4E52-AD46-E0DDC35BFC2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4487CB1C-2522-416E-9176-F142239A6E2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4E1E94E7-5F76-4333-BE06-5139FC78DC3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D5D5678E-BAE9-41BE-A527-C889F0B15E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FC993743-2A8C-43BF-973C-85C820EB1C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9C68397A-261A-4333-AD04-5A0DF61BC1D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C4CF0482-C606-4C27-8419-1CBB6825897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5C7DD081-03A5-4C75-BF9A-8A0BB83C975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1DCCCBD2-DFE9-4E85-8F0B-9B212A886D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CD665B94-097B-41F3-9FCA-2682632B5A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4F07E587-32E7-4E8F-82DC-4E971DFCED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39" name="直線コネクタ 238">
          <a:extLst>
            <a:ext uri="{FF2B5EF4-FFF2-40B4-BE49-F238E27FC236}">
              <a16:creationId xmlns:a16="http://schemas.microsoft.com/office/drawing/2014/main" id="{6E536F0E-67FF-41FD-BF4D-2815B723D0AD}"/>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40" name="【福祉施設】&#10;一人当たり面積最小値テキスト">
          <a:extLst>
            <a:ext uri="{FF2B5EF4-FFF2-40B4-BE49-F238E27FC236}">
              <a16:creationId xmlns:a16="http://schemas.microsoft.com/office/drawing/2014/main" id="{B77EC8DB-A9A7-4A44-8AE0-9C292BC06F43}"/>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41" name="直線コネクタ 240">
          <a:extLst>
            <a:ext uri="{FF2B5EF4-FFF2-40B4-BE49-F238E27FC236}">
              <a16:creationId xmlns:a16="http://schemas.microsoft.com/office/drawing/2014/main" id="{C899A69E-BFB6-4D9B-8889-809D38A65C56}"/>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42" name="【福祉施設】&#10;一人当たり面積最大値テキスト">
          <a:extLst>
            <a:ext uri="{FF2B5EF4-FFF2-40B4-BE49-F238E27FC236}">
              <a16:creationId xmlns:a16="http://schemas.microsoft.com/office/drawing/2014/main" id="{D2AA1111-11A9-459B-BDF4-21730B68BAC1}"/>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43" name="直線コネクタ 242">
          <a:extLst>
            <a:ext uri="{FF2B5EF4-FFF2-40B4-BE49-F238E27FC236}">
              <a16:creationId xmlns:a16="http://schemas.microsoft.com/office/drawing/2014/main" id="{B813286D-00D7-438E-AA3C-2E6D1A5211EC}"/>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244" name="【福祉施設】&#10;一人当たり面積平均値テキスト">
          <a:extLst>
            <a:ext uri="{FF2B5EF4-FFF2-40B4-BE49-F238E27FC236}">
              <a16:creationId xmlns:a16="http://schemas.microsoft.com/office/drawing/2014/main" id="{8D07063F-77D7-45B5-A9B1-A24387F53E2C}"/>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45" name="フローチャート: 判断 244">
          <a:extLst>
            <a:ext uri="{FF2B5EF4-FFF2-40B4-BE49-F238E27FC236}">
              <a16:creationId xmlns:a16="http://schemas.microsoft.com/office/drawing/2014/main" id="{3AF0221A-1FB1-47F1-A467-433D7EAB07A3}"/>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46" name="フローチャート: 判断 245">
          <a:extLst>
            <a:ext uri="{FF2B5EF4-FFF2-40B4-BE49-F238E27FC236}">
              <a16:creationId xmlns:a16="http://schemas.microsoft.com/office/drawing/2014/main" id="{A397F20F-A38E-45DE-8611-25BA2466D3C7}"/>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47" name="フローチャート: 判断 246">
          <a:extLst>
            <a:ext uri="{FF2B5EF4-FFF2-40B4-BE49-F238E27FC236}">
              <a16:creationId xmlns:a16="http://schemas.microsoft.com/office/drawing/2014/main" id="{27C1F00D-9827-4F84-AB65-043533616F92}"/>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48" name="フローチャート: 判断 247">
          <a:extLst>
            <a:ext uri="{FF2B5EF4-FFF2-40B4-BE49-F238E27FC236}">
              <a16:creationId xmlns:a16="http://schemas.microsoft.com/office/drawing/2014/main" id="{D40D2826-BACE-4C3F-B5F2-8FD5541360E9}"/>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249" name="フローチャート: 判断 248">
          <a:extLst>
            <a:ext uri="{FF2B5EF4-FFF2-40B4-BE49-F238E27FC236}">
              <a16:creationId xmlns:a16="http://schemas.microsoft.com/office/drawing/2014/main" id="{1C25D046-77AA-4017-8CA4-1690C27F0F69}"/>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5944C99-241E-46AC-BEC9-840D349B09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53FD17C-FC21-4902-A8CA-C49977B38D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390E83F-3569-4CB8-9B3C-20D586CCBC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C285634-6FB2-4DE6-A30C-7FC0F6CEC0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3EC8333-D491-4D1E-9BE8-14189E1D57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65405</xdr:rowOff>
    </xdr:from>
    <xdr:to>
      <xdr:col>55</xdr:col>
      <xdr:colOff>50800</xdr:colOff>
      <xdr:row>85</xdr:row>
      <xdr:rowOff>167005</xdr:rowOff>
    </xdr:to>
    <xdr:sp macro="" textlink="">
      <xdr:nvSpPr>
        <xdr:cNvPr id="255" name="楕円 254">
          <a:extLst>
            <a:ext uri="{FF2B5EF4-FFF2-40B4-BE49-F238E27FC236}">
              <a16:creationId xmlns:a16="http://schemas.microsoft.com/office/drawing/2014/main" id="{5B6F7DF2-E72D-416B-942B-909353EDE94E}"/>
            </a:ext>
          </a:extLst>
        </xdr:cNvPr>
        <xdr:cNvSpPr/>
      </xdr:nvSpPr>
      <xdr:spPr>
        <a:xfrm>
          <a:off x="10426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43832</xdr:rowOff>
    </xdr:from>
    <xdr:ext cx="469744" cy="259045"/>
    <xdr:sp macro="" textlink="">
      <xdr:nvSpPr>
        <xdr:cNvPr id="256" name="【福祉施設】&#10;一人当たり面積該当値テキスト">
          <a:extLst>
            <a:ext uri="{FF2B5EF4-FFF2-40B4-BE49-F238E27FC236}">
              <a16:creationId xmlns:a16="http://schemas.microsoft.com/office/drawing/2014/main" id="{80B1A45D-FBBA-4CBB-8EE8-B00B0BAE6991}"/>
            </a:ext>
          </a:extLst>
        </xdr:cNvPr>
        <xdr:cNvSpPr txBox="1"/>
      </xdr:nvSpPr>
      <xdr:spPr>
        <a:xfrm>
          <a:off x="10515600" y="146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69214</xdr:rowOff>
    </xdr:from>
    <xdr:to>
      <xdr:col>50</xdr:col>
      <xdr:colOff>165100</xdr:colOff>
      <xdr:row>85</xdr:row>
      <xdr:rowOff>170814</xdr:rowOff>
    </xdr:to>
    <xdr:sp macro="" textlink="">
      <xdr:nvSpPr>
        <xdr:cNvPr id="257" name="楕円 256">
          <a:extLst>
            <a:ext uri="{FF2B5EF4-FFF2-40B4-BE49-F238E27FC236}">
              <a16:creationId xmlns:a16="http://schemas.microsoft.com/office/drawing/2014/main" id="{EF77707C-D807-463E-B751-221D85D2AE1A}"/>
            </a:ext>
          </a:extLst>
        </xdr:cNvPr>
        <xdr:cNvSpPr/>
      </xdr:nvSpPr>
      <xdr:spPr>
        <a:xfrm>
          <a:off x="9588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116205</xdr:rowOff>
    </xdr:from>
    <xdr:to>
      <xdr:col>55</xdr:col>
      <xdr:colOff>0</xdr:colOff>
      <xdr:row>85</xdr:row>
      <xdr:rowOff>120014</xdr:rowOff>
    </xdr:to>
    <xdr:cxnSp macro="">
      <xdr:nvCxnSpPr>
        <xdr:cNvPr id="258" name="直線コネクタ 257">
          <a:extLst>
            <a:ext uri="{FF2B5EF4-FFF2-40B4-BE49-F238E27FC236}">
              <a16:creationId xmlns:a16="http://schemas.microsoft.com/office/drawing/2014/main" id="{F6063C69-2A95-4EB7-88A8-B246210F01C1}"/>
            </a:ext>
          </a:extLst>
        </xdr:cNvPr>
        <xdr:cNvCxnSpPr/>
      </xdr:nvCxnSpPr>
      <xdr:spPr>
        <a:xfrm flipV="1">
          <a:off x="9639300" y="146894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73025</xdr:rowOff>
    </xdr:from>
    <xdr:to>
      <xdr:col>46</xdr:col>
      <xdr:colOff>38100</xdr:colOff>
      <xdr:row>86</xdr:row>
      <xdr:rowOff>3175</xdr:rowOff>
    </xdr:to>
    <xdr:sp macro="" textlink="">
      <xdr:nvSpPr>
        <xdr:cNvPr id="259" name="楕円 258">
          <a:extLst>
            <a:ext uri="{FF2B5EF4-FFF2-40B4-BE49-F238E27FC236}">
              <a16:creationId xmlns:a16="http://schemas.microsoft.com/office/drawing/2014/main" id="{661A0CE6-04EA-4022-BCF7-99E1A55480EA}"/>
            </a:ext>
          </a:extLst>
        </xdr:cNvPr>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120014</xdr:rowOff>
    </xdr:from>
    <xdr:to>
      <xdr:col>50</xdr:col>
      <xdr:colOff>114300</xdr:colOff>
      <xdr:row>85</xdr:row>
      <xdr:rowOff>123825</xdr:rowOff>
    </xdr:to>
    <xdr:cxnSp macro="">
      <xdr:nvCxnSpPr>
        <xdr:cNvPr id="260" name="直線コネクタ 259">
          <a:extLst>
            <a:ext uri="{FF2B5EF4-FFF2-40B4-BE49-F238E27FC236}">
              <a16:creationId xmlns:a16="http://schemas.microsoft.com/office/drawing/2014/main" id="{744ABA5E-4DC5-4089-867A-C1BD8A4A6D06}"/>
            </a:ext>
          </a:extLst>
        </xdr:cNvPr>
        <xdr:cNvCxnSpPr/>
      </xdr:nvCxnSpPr>
      <xdr:spPr>
        <a:xfrm flipV="1">
          <a:off x="8750300" y="146932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90170</xdr:rowOff>
    </xdr:from>
    <xdr:to>
      <xdr:col>41</xdr:col>
      <xdr:colOff>101600</xdr:colOff>
      <xdr:row>85</xdr:row>
      <xdr:rowOff>20320</xdr:rowOff>
    </xdr:to>
    <xdr:sp macro="" textlink="">
      <xdr:nvSpPr>
        <xdr:cNvPr id="261" name="楕円 260">
          <a:extLst>
            <a:ext uri="{FF2B5EF4-FFF2-40B4-BE49-F238E27FC236}">
              <a16:creationId xmlns:a16="http://schemas.microsoft.com/office/drawing/2014/main" id="{105D3CAF-3345-4CD9-A740-494DF914231B}"/>
            </a:ext>
          </a:extLst>
        </xdr:cNvPr>
        <xdr:cNvSpPr/>
      </xdr:nvSpPr>
      <xdr:spPr>
        <a:xfrm>
          <a:off x="781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85</xdr:row>
      <xdr:rowOff>123825</xdr:rowOff>
    </xdr:to>
    <xdr:cxnSp macro="">
      <xdr:nvCxnSpPr>
        <xdr:cNvPr id="262" name="直線コネクタ 261">
          <a:extLst>
            <a:ext uri="{FF2B5EF4-FFF2-40B4-BE49-F238E27FC236}">
              <a16:creationId xmlns:a16="http://schemas.microsoft.com/office/drawing/2014/main" id="{A5695DC1-0D00-4ED6-A11F-5FACB8454381}"/>
            </a:ext>
          </a:extLst>
        </xdr:cNvPr>
        <xdr:cNvCxnSpPr/>
      </xdr:nvCxnSpPr>
      <xdr:spPr>
        <a:xfrm>
          <a:off x="7861300" y="145427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63" name="n_1aveValue【福祉施設】&#10;一人当たり面積">
          <a:extLst>
            <a:ext uri="{FF2B5EF4-FFF2-40B4-BE49-F238E27FC236}">
              <a16:creationId xmlns:a16="http://schemas.microsoft.com/office/drawing/2014/main" id="{F3E4D881-ABA1-4881-A657-2C876EE582F7}"/>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64" name="n_2aveValue【福祉施設】&#10;一人当たり面積">
          <a:extLst>
            <a:ext uri="{FF2B5EF4-FFF2-40B4-BE49-F238E27FC236}">
              <a16:creationId xmlns:a16="http://schemas.microsoft.com/office/drawing/2014/main" id="{B1280A4F-1389-440F-801C-E992CAA33185}"/>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65" name="n_3aveValue【福祉施設】&#10;一人当たり面積">
          <a:extLst>
            <a:ext uri="{FF2B5EF4-FFF2-40B4-BE49-F238E27FC236}">
              <a16:creationId xmlns:a16="http://schemas.microsoft.com/office/drawing/2014/main" id="{3C8976BE-DECB-4146-A7F1-1562157986BE}"/>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266" name="n_4aveValue【福祉施設】&#10;一人当たり面積">
          <a:extLst>
            <a:ext uri="{FF2B5EF4-FFF2-40B4-BE49-F238E27FC236}">
              <a16:creationId xmlns:a16="http://schemas.microsoft.com/office/drawing/2014/main" id="{407EFAD1-5CB2-4868-8EE5-8AE3CBE8AAE7}"/>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161941</xdr:rowOff>
    </xdr:from>
    <xdr:ext cx="469744" cy="259045"/>
    <xdr:sp macro="" textlink="">
      <xdr:nvSpPr>
        <xdr:cNvPr id="267" name="n_1mainValue【福祉施設】&#10;一人当たり面積">
          <a:extLst>
            <a:ext uri="{FF2B5EF4-FFF2-40B4-BE49-F238E27FC236}">
              <a16:creationId xmlns:a16="http://schemas.microsoft.com/office/drawing/2014/main" id="{74EDECEC-4F57-43FE-B68A-5F728149B732}"/>
            </a:ext>
          </a:extLst>
        </xdr:cNvPr>
        <xdr:cNvSpPr txBox="1"/>
      </xdr:nvSpPr>
      <xdr:spPr>
        <a:xfrm>
          <a:off x="9391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268" name="n_2mainValue【福祉施設】&#10;一人当たり面積">
          <a:extLst>
            <a:ext uri="{FF2B5EF4-FFF2-40B4-BE49-F238E27FC236}">
              <a16:creationId xmlns:a16="http://schemas.microsoft.com/office/drawing/2014/main" id="{C0360BDC-2472-4CE4-A1D2-08E757184810}"/>
            </a:ext>
          </a:extLst>
        </xdr:cNvPr>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11447</xdr:rowOff>
    </xdr:from>
    <xdr:ext cx="469744" cy="259045"/>
    <xdr:sp macro="" textlink="">
      <xdr:nvSpPr>
        <xdr:cNvPr id="269" name="n_3mainValue【福祉施設】&#10;一人当たり面積">
          <a:extLst>
            <a:ext uri="{FF2B5EF4-FFF2-40B4-BE49-F238E27FC236}">
              <a16:creationId xmlns:a16="http://schemas.microsoft.com/office/drawing/2014/main" id="{88C4E84D-6852-4443-8254-8FD7D9A69B33}"/>
            </a:ext>
          </a:extLst>
        </xdr:cNvPr>
        <xdr:cNvSpPr txBox="1"/>
      </xdr:nvSpPr>
      <xdr:spPr>
        <a:xfrm>
          <a:off x="7626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8427CE7C-3274-41BF-AE32-473EB3D509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6EA7B33D-CC22-468D-8EC0-2475986C64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E24C93F8-A9EB-43D9-8ADF-BEACAA2E17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88B6B053-C6B3-423F-AF63-63D4E2C96C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2DAB40D6-445D-428B-8F38-B408549587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CE0346B4-38E0-4DBB-B5A6-914C70012A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609B18E9-12D8-4AC1-ABE9-F1B8E45DBC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2B1FB71E-8BEF-4309-A056-456290C71D5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253D4A08-B0CA-4B39-8420-1294850BC0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E79B63C5-CC0A-4B42-9D14-AB9048E255A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8285735B-49BD-4D6E-B794-102423B6732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a:extLst>
            <a:ext uri="{FF2B5EF4-FFF2-40B4-BE49-F238E27FC236}">
              <a16:creationId xmlns:a16="http://schemas.microsoft.com/office/drawing/2014/main" id="{83E38F38-7AF3-4525-8747-9E9923283F7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a:extLst>
            <a:ext uri="{FF2B5EF4-FFF2-40B4-BE49-F238E27FC236}">
              <a16:creationId xmlns:a16="http://schemas.microsoft.com/office/drawing/2014/main" id="{DB00F816-C5BB-44A9-A1F3-50571C35575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a:extLst>
            <a:ext uri="{FF2B5EF4-FFF2-40B4-BE49-F238E27FC236}">
              <a16:creationId xmlns:a16="http://schemas.microsoft.com/office/drawing/2014/main" id="{C675E8B2-F806-4CC2-9CEB-6651F014DAE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a:extLst>
            <a:ext uri="{FF2B5EF4-FFF2-40B4-BE49-F238E27FC236}">
              <a16:creationId xmlns:a16="http://schemas.microsoft.com/office/drawing/2014/main" id="{870172D8-D314-4CFA-BFE4-BFCA767D332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a:extLst>
            <a:ext uri="{FF2B5EF4-FFF2-40B4-BE49-F238E27FC236}">
              <a16:creationId xmlns:a16="http://schemas.microsoft.com/office/drawing/2014/main" id="{79EFA79C-8D98-4B32-885B-3047E571442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a:extLst>
            <a:ext uri="{FF2B5EF4-FFF2-40B4-BE49-F238E27FC236}">
              <a16:creationId xmlns:a16="http://schemas.microsoft.com/office/drawing/2014/main" id="{83F506F0-4F4C-4C96-B866-A3D3E9A3CCF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a:extLst>
            <a:ext uri="{FF2B5EF4-FFF2-40B4-BE49-F238E27FC236}">
              <a16:creationId xmlns:a16="http://schemas.microsoft.com/office/drawing/2014/main" id="{1EA2A5E1-511C-47A0-923B-D9F5EB1D023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a:extLst>
            <a:ext uri="{FF2B5EF4-FFF2-40B4-BE49-F238E27FC236}">
              <a16:creationId xmlns:a16="http://schemas.microsoft.com/office/drawing/2014/main" id="{9EB44244-FAAA-49F6-A400-BB953E42A8A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a:extLst>
            <a:ext uri="{FF2B5EF4-FFF2-40B4-BE49-F238E27FC236}">
              <a16:creationId xmlns:a16="http://schemas.microsoft.com/office/drawing/2014/main" id="{AE58EECF-8B4F-4D99-B8BF-52729E718ED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a:extLst>
            <a:ext uri="{FF2B5EF4-FFF2-40B4-BE49-F238E27FC236}">
              <a16:creationId xmlns:a16="http://schemas.microsoft.com/office/drawing/2014/main" id="{D7765E19-6411-412E-9C7E-8F28F45F751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009B4CAB-73AF-49FC-9E39-460833B25A4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a:extLst>
            <a:ext uri="{FF2B5EF4-FFF2-40B4-BE49-F238E27FC236}">
              <a16:creationId xmlns:a16="http://schemas.microsoft.com/office/drawing/2014/main" id="{3A92C6B5-AC4E-465E-9EF3-F5974372EAD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440AFB9B-8323-4E2B-8D84-57E7D6B002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94" name="直線コネクタ 293">
          <a:extLst>
            <a:ext uri="{FF2B5EF4-FFF2-40B4-BE49-F238E27FC236}">
              <a16:creationId xmlns:a16="http://schemas.microsoft.com/office/drawing/2014/main" id="{2342D187-CA14-4747-9E11-A81ACAAE8283}"/>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95" name="【市民会館】&#10;有形固定資産減価償却率最小値テキスト">
          <a:extLst>
            <a:ext uri="{FF2B5EF4-FFF2-40B4-BE49-F238E27FC236}">
              <a16:creationId xmlns:a16="http://schemas.microsoft.com/office/drawing/2014/main" id="{EA2D0939-1E28-48B4-B7FC-E7634608CB53}"/>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96" name="直線コネクタ 295">
          <a:extLst>
            <a:ext uri="{FF2B5EF4-FFF2-40B4-BE49-F238E27FC236}">
              <a16:creationId xmlns:a16="http://schemas.microsoft.com/office/drawing/2014/main" id="{74077B4D-43F6-4085-B2FA-96C6E2395CE8}"/>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97" name="【市民会館】&#10;有形固定資産減価償却率最大値テキスト">
          <a:extLst>
            <a:ext uri="{FF2B5EF4-FFF2-40B4-BE49-F238E27FC236}">
              <a16:creationId xmlns:a16="http://schemas.microsoft.com/office/drawing/2014/main" id="{2466632B-2BD8-4BAD-89E9-487660206DEA}"/>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98" name="直線コネクタ 297">
          <a:extLst>
            <a:ext uri="{FF2B5EF4-FFF2-40B4-BE49-F238E27FC236}">
              <a16:creationId xmlns:a16="http://schemas.microsoft.com/office/drawing/2014/main" id="{20550749-423A-4284-BA95-232EA1D16E3F}"/>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FE200777-CEAC-4C4B-B573-E10FC7B9D4B5}"/>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00" name="フローチャート: 判断 299">
          <a:extLst>
            <a:ext uri="{FF2B5EF4-FFF2-40B4-BE49-F238E27FC236}">
              <a16:creationId xmlns:a16="http://schemas.microsoft.com/office/drawing/2014/main" id="{EF609CFC-50BE-44B5-8708-92500F501337}"/>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01" name="フローチャート: 判断 300">
          <a:extLst>
            <a:ext uri="{FF2B5EF4-FFF2-40B4-BE49-F238E27FC236}">
              <a16:creationId xmlns:a16="http://schemas.microsoft.com/office/drawing/2014/main" id="{1A1C5E86-CAE9-4CA7-8643-998C1E28B052}"/>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02" name="フローチャート: 判断 301">
          <a:extLst>
            <a:ext uri="{FF2B5EF4-FFF2-40B4-BE49-F238E27FC236}">
              <a16:creationId xmlns:a16="http://schemas.microsoft.com/office/drawing/2014/main" id="{A2CAD220-E6AC-4011-B287-AB836DA1C35D}"/>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03" name="フローチャート: 判断 302">
          <a:extLst>
            <a:ext uri="{FF2B5EF4-FFF2-40B4-BE49-F238E27FC236}">
              <a16:creationId xmlns:a16="http://schemas.microsoft.com/office/drawing/2014/main" id="{73660526-83FD-4593-9495-66D544AEBEFC}"/>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04" name="フローチャート: 判断 303">
          <a:extLst>
            <a:ext uri="{FF2B5EF4-FFF2-40B4-BE49-F238E27FC236}">
              <a16:creationId xmlns:a16="http://schemas.microsoft.com/office/drawing/2014/main" id="{F33C3CA7-A0EB-4ED9-80D3-1EA2F2971EDE}"/>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BA553116-9298-407F-A917-F52973772AE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49D7C433-34F2-45F3-865D-86AE6401BD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E47A0B7B-8AEC-4AE7-8FD0-8B57A069A27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2D03D03B-17FB-4352-9D42-949271B2644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A44EBFE2-34E2-45ED-A9B9-9DD5A331F55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310" name="楕円 309">
          <a:extLst>
            <a:ext uri="{FF2B5EF4-FFF2-40B4-BE49-F238E27FC236}">
              <a16:creationId xmlns:a16="http://schemas.microsoft.com/office/drawing/2014/main" id="{9B772D3B-EB96-453E-96B0-7481026FF636}"/>
            </a:ext>
          </a:extLst>
        </xdr:cNvPr>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143527</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9458BA05-4AD5-4841-8E73-DCEEAB063671}"/>
            </a:ext>
          </a:extLst>
        </xdr:cNvPr>
        <xdr:cNvSpPr txBox="1"/>
      </xdr:nvSpPr>
      <xdr:spPr>
        <a:xfrm>
          <a:off x="4673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67311</xdr:rowOff>
    </xdr:from>
    <xdr:to>
      <xdr:col>20</xdr:col>
      <xdr:colOff>38100</xdr:colOff>
      <xdr:row>103</xdr:row>
      <xdr:rowOff>168911</xdr:rowOff>
    </xdr:to>
    <xdr:sp macro="" textlink="">
      <xdr:nvSpPr>
        <xdr:cNvPr id="312" name="楕円 311">
          <a:extLst>
            <a:ext uri="{FF2B5EF4-FFF2-40B4-BE49-F238E27FC236}">
              <a16:creationId xmlns:a16="http://schemas.microsoft.com/office/drawing/2014/main" id="{4038E199-B364-49CF-A880-D86078FE4F95}"/>
            </a:ext>
          </a:extLst>
        </xdr:cNvPr>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104</xdr:row>
      <xdr:rowOff>0</xdr:rowOff>
    </xdr:to>
    <xdr:cxnSp macro="">
      <xdr:nvCxnSpPr>
        <xdr:cNvPr id="313" name="直線コネクタ 312">
          <a:extLst>
            <a:ext uri="{FF2B5EF4-FFF2-40B4-BE49-F238E27FC236}">
              <a16:creationId xmlns:a16="http://schemas.microsoft.com/office/drawing/2014/main" id="{86559F04-B68E-4DB2-94BE-7E8DECB649C4}"/>
            </a:ext>
          </a:extLst>
        </xdr:cNvPr>
        <xdr:cNvCxnSpPr/>
      </xdr:nvCxnSpPr>
      <xdr:spPr>
        <a:xfrm>
          <a:off x="3797300" y="17777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19686</xdr:rowOff>
    </xdr:from>
    <xdr:to>
      <xdr:col>15</xdr:col>
      <xdr:colOff>101600</xdr:colOff>
      <xdr:row>103</xdr:row>
      <xdr:rowOff>121286</xdr:rowOff>
    </xdr:to>
    <xdr:sp macro="" textlink="">
      <xdr:nvSpPr>
        <xdr:cNvPr id="314" name="楕円 313">
          <a:extLst>
            <a:ext uri="{FF2B5EF4-FFF2-40B4-BE49-F238E27FC236}">
              <a16:creationId xmlns:a16="http://schemas.microsoft.com/office/drawing/2014/main" id="{10B838BF-6057-48A1-A21E-ACF81848FD24}"/>
            </a:ext>
          </a:extLst>
        </xdr:cNvPr>
        <xdr:cNvSpPr/>
      </xdr:nvSpPr>
      <xdr:spPr>
        <a:xfrm>
          <a:off x="2857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70486</xdr:rowOff>
    </xdr:from>
    <xdr:to>
      <xdr:col>19</xdr:col>
      <xdr:colOff>177800</xdr:colOff>
      <xdr:row>103</xdr:row>
      <xdr:rowOff>118111</xdr:rowOff>
    </xdr:to>
    <xdr:cxnSp macro="">
      <xdr:nvCxnSpPr>
        <xdr:cNvPr id="315" name="直線コネクタ 314">
          <a:extLst>
            <a:ext uri="{FF2B5EF4-FFF2-40B4-BE49-F238E27FC236}">
              <a16:creationId xmlns:a16="http://schemas.microsoft.com/office/drawing/2014/main" id="{9982F0DA-670E-4FEF-8C3B-3BF5A274F9AA}"/>
            </a:ext>
          </a:extLst>
        </xdr:cNvPr>
        <xdr:cNvCxnSpPr/>
      </xdr:nvCxnSpPr>
      <xdr:spPr>
        <a:xfrm>
          <a:off x="2908300" y="17729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73025</xdr:rowOff>
    </xdr:from>
    <xdr:to>
      <xdr:col>10</xdr:col>
      <xdr:colOff>165100</xdr:colOff>
      <xdr:row>103</xdr:row>
      <xdr:rowOff>3175</xdr:rowOff>
    </xdr:to>
    <xdr:sp macro="" textlink="">
      <xdr:nvSpPr>
        <xdr:cNvPr id="316" name="楕円 315">
          <a:extLst>
            <a:ext uri="{FF2B5EF4-FFF2-40B4-BE49-F238E27FC236}">
              <a16:creationId xmlns:a16="http://schemas.microsoft.com/office/drawing/2014/main" id="{E6594765-3CFB-4B41-9DA8-208380279347}"/>
            </a:ext>
          </a:extLst>
        </xdr:cNvPr>
        <xdr:cNvSpPr/>
      </xdr:nvSpPr>
      <xdr:spPr>
        <a:xfrm>
          <a:off x="1968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123825</xdr:rowOff>
    </xdr:from>
    <xdr:to>
      <xdr:col>15</xdr:col>
      <xdr:colOff>50800</xdr:colOff>
      <xdr:row>103</xdr:row>
      <xdr:rowOff>70486</xdr:rowOff>
    </xdr:to>
    <xdr:cxnSp macro="">
      <xdr:nvCxnSpPr>
        <xdr:cNvPr id="317" name="直線コネクタ 316">
          <a:extLst>
            <a:ext uri="{FF2B5EF4-FFF2-40B4-BE49-F238E27FC236}">
              <a16:creationId xmlns:a16="http://schemas.microsoft.com/office/drawing/2014/main" id="{D6BF1A38-64CB-4D7A-896E-0E2F7ABD91A7}"/>
            </a:ext>
          </a:extLst>
        </xdr:cNvPr>
        <xdr:cNvCxnSpPr/>
      </xdr:nvCxnSpPr>
      <xdr:spPr>
        <a:xfrm>
          <a:off x="2019300" y="1761172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318" name="n_1aveValue【市民会館】&#10;有形固定資産減価償却率">
          <a:extLst>
            <a:ext uri="{FF2B5EF4-FFF2-40B4-BE49-F238E27FC236}">
              <a16:creationId xmlns:a16="http://schemas.microsoft.com/office/drawing/2014/main" id="{85B858C7-2BD6-4453-91BE-CC23AA5228D5}"/>
            </a:ext>
          </a:extLst>
        </xdr:cNvPr>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319" name="n_2aveValue【市民会館】&#10;有形固定資産減価償却率">
          <a:extLst>
            <a:ext uri="{FF2B5EF4-FFF2-40B4-BE49-F238E27FC236}">
              <a16:creationId xmlns:a16="http://schemas.microsoft.com/office/drawing/2014/main" id="{B15B1047-102C-4E5C-8B9D-2B155224EA1E}"/>
            </a:ext>
          </a:extLst>
        </xdr:cNvPr>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320" name="n_3aveValue【市民会館】&#10;有形固定資産減価償却率">
          <a:extLst>
            <a:ext uri="{FF2B5EF4-FFF2-40B4-BE49-F238E27FC236}">
              <a16:creationId xmlns:a16="http://schemas.microsoft.com/office/drawing/2014/main" id="{EE3415ED-FB8A-47E0-BD79-1F32C3716D4D}"/>
            </a:ext>
          </a:extLst>
        </xdr:cNvPr>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21" name="n_4aveValue【市民会館】&#10;有形固定資産減価償却率">
          <a:extLst>
            <a:ext uri="{FF2B5EF4-FFF2-40B4-BE49-F238E27FC236}">
              <a16:creationId xmlns:a16="http://schemas.microsoft.com/office/drawing/2014/main" id="{9AEA4A0D-9091-473F-875A-17C544621F95}"/>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13988</xdr:rowOff>
    </xdr:from>
    <xdr:ext cx="405111" cy="259045"/>
    <xdr:sp macro="" textlink="">
      <xdr:nvSpPr>
        <xdr:cNvPr id="322" name="n_1mainValue【市民会館】&#10;有形固定資産減価償却率">
          <a:extLst>
            <a:ext uri="{FF2B5EF4-FFF2-40B4-BE49-F238E27FC236}">
              <a16:creationId xmlns:a16="http://schemas.microsoft.com/office/drawing/2014/main" id="{944CAB2D-ED77-4BCC-A8C5-DD9EEB6F9E20}"/>
            </a:ext>
          </a:extLst>
        </xdr:cNvPr>
        <xdr:cNvSpPr txBox="1"/>
      </xdr:nvSpPr>
      <xdr:spPr>
        <a:xfrm>
          <a:off x="3582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137813</xdr:rowOff>
    </xdr:from>
    <xdr:ext cx="405111" cy="259045"/>
    <xdr:sp macro="" textlink="">
      <xdr:nvSpPr>
        <xdr:cNvPr id="323" name="n_2mainValue【市民会館】&#10;有形固定資産減価償却率">
          <a:extLst>
            <a:ext uri="{FF2B5EF4-FFF2-40B4-BE49-F238E27FC236}">
              <a16:creationId xmlns:a16="http://schemas.microsoft.com/office/drawing/2014/main" id="{8ED08B2F-E980-4328-9AC1-28CA0D3066D0}"/>
            </a:ext>
          </a:extLst>
        </xdr:cNvPr>
        <xdr:cNvSpPr txBox="1"/>
      </xdr:nvSpPr>
      <xdr:spPr>
        <a:xfrm>
          <a:off x="2705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19702</xdr:rowOff>
    </xdr:from>
    <xdr:ext cx="405111" cy="259045"/>
    <xdr:sp macro="" textlink="">
      <xdr:nvSpPr>
        <xdr:cNvPr id="324" name="n_3mainValue【市民会館】&#10;有形固定資産減価償却率">
          <a:extLst>
            <a:ext uri="{FF2B5EF4-FFF2-40B4-BE49-F238E27FC236}">
              <a16:creationId xmlns:a16="http://schemas.microsoft.com/office/drawing/2014/main" id="{CDF1D03B-7DE7-4D3B-B555-244B7B5805B2}"/>
            </a:ext>
          </a:extLst>
        </xdr:cNvPr>
        <xdr:cNvSpPr txBox="1"/>
      </xdr:nvSpPr>
      <xdr:spPr>
        <a:xfrm>
          <a:off x="1816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918D4E7A-D65D-477E-BA43-4AB3ABE652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833FDEE6-3080-4B7A-AA1A-2267E6F176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78DB8D79-0E00-4FA3-A1B8-7E63F98882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4C0486D5-93F9-456A-8754-26D90B3EA3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4788BC1D-F9B2-4177-BDEF-AB23DAD211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5F604530-32A5-456E-8B73-DD63E416B4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FFE0753D-0EFE-451E-8C5D-724D383F39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65E95BAD-4759-4F2C-ABDA-8999BF58199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95AC7F7A-13B8-4BEB-9AEB-F879C4C7017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ECE28B67-47A4-4834-8EC2-2BF365A5785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a:extLst>
            <a:ext uri="{FF2B5EF4-FFF2-40B4-BE49-F238E27FC236}">
              <a16:creationId xmlns:a16="http://schemas.microsoft.com/office/drawing/2014/main" id="{F04FF452-8E5F-4880-ACCC-669713B4483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a:extLst>
            <a:ext uri="{FF2B5EF4-FFF2-40B4-BE49-F238E27FC236}">
              <a16:creationId xmlns:a16="http://schemas.microsoft.com/office/drawing/2014/main" id="{A177236C-65FF-4FA4-A133-038C6E4629E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a:extLst>
            <a:ext uri="{FF2B5EF4-FFF2-40B4-BE49-F238E27FC236}">
              <a16:creationId xmlns:a16="http://schemas.microsoft.com/office/drawing/2014/main" id="{AE5A29E4-1015-425C-ADEF-9AABDA3D713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a:extLst>
            <a:ext uri="{FF2B5EF4-FFF2-40B4-BE49-F238E27FC236}">
              <a16:creationId xmlns:a16="http://schemas.microsoft.com/office/drawing/2014/main" id="{1F43DD2A-92FF-4D84-9E39-5774C2E62E4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a:extLst>
            <a:ext uri="{FF2B5EF4-FFF2-40B4-BE49-F238E27FC236}">
              <a16:creationId xmlns:a16="http://schemas.microsoft.com/office/drawing/2014/main" id="{0EF071D5-44AE-496E-94AF-BABBC376F41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a:extLst>
            <a:ext uri="{FF2B5EF4-FFF2-40B4-BE49-F238E27FC236}">
              <a16:creationId xmlns:a16="http://schemas.microsoft.com/office/drawing/2014/main" id="{2EA22747-FA89-4F48-A6E3-3AFC1F991BC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a:extLst>
            <a:ext uri="{FF2B5EF4-FFF2-40B4-BE49-F238E27FC236}">
              <a16:creationId xmlns:a16="http://schemas.microsoft.com/office/drawing/2014/main" id="{C70CDF16-BDD9-4C84-B66C-12B6FEB5396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a:extLst>
            <a:ext uri="{FF2B5EF4-FFF2-40B4-BE49-F238E27FC236}">
              <a16:creationId xmlns:a16="http://schemas.microsoft.com/office/drawing/2014/main" id="{ED6FFDDA-E45A-4174-99CC-0D51825F715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a:extLst>
            <a:ext uri="{FF2B5EF4-FFF2-40B4-BE49-F238E27FC236}">
              <a16:creationId xmlns:a16="http://schemas.microsoft.com/office/drawing/2014/main" id="{0C1D9FEA-4C11-431D-90C3-AB366D3C900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a:extLst>
            <a:ext uri="{FF2B5EF4-FFF2-40B4-BE49-F238E27FC236}">
              <a16:creationId xmlns:a16="http://schemas.microsoft.com/office/drawing/2014/main" id="{DFB0505F-D665-418C-8381-964680FC832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a:extLst>
            <a:ext uri="{FF2B5EF4-FFF2-40B4-BE49-F238E27FC236}">
              <a16:creationId xmlns:a16="http://schemas.microsoft.com/office/drawing/2014/main" id="{36B27DCB-9731-4429-88BB-CBC57222944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D1862D82-28AE-4D1A-9CE8-C7F6855D8BA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EAB3202A-ED53-422F-AF98-F171CCFEB1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14962567-B36A-4794-AFA4-B936AE72037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B3460A7F-CC98-42FA-9CF3-D0407CAE4A4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0" name="直線コネクタ 349">
          <a:extLst>
            <a:ext uri="{FF2B5EF4-FFF2-40B4-BE49-F238E27FC236}">
              <a16:creationId xmlns:a16="http://schemas.microsoft.com/office/drawing/2014/main" id="{889AA4FF-1C8C-499A-85E1-B32F5FF6F1D8}"/>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1" name="【市民会館】&#10;一人当たり面積最小値テキスト">
          <a:extLst>
            <a:ext uri="{FF2B5EF4-FFF2-40B4-BE49-F238E27FC236}">
              <a16:creationId xmlns:a16="http://schemas.microsoft.com/office/drawing/2014/main" id="{A1D703A6-D175-4D51-9C0E-3E282B70A4F5}"/>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2" name="直線コネクタ 351">
          <a:extLst>
            <a:ext uri="{FF2B5EF4-FFF2-40B4-BE49-F238E27FC236}">
              <a16:creationId xmlns:a16="http://schemas.microsoft.com/office/drawing/2014/main" id="{44464112-6A4F-42AE-8DE2-DD3214D932FD}"/>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3" name="【市民会館】&#10;一人当たり面積最大値テキスト">
          <a:extLst>
            <a:ext uri="{FF2B5EF4-FFF2-40B4-BE49-F238E27FC236}">
              <a16:creationId xmlns:a16="http://schemas.microsoft.com/office/drawing/2014/main" id="{6C0DA065-2E85-4A11-AD36-6AA0631809C7}"/>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4" name="直線コネクタ 353">
          <a:extLst>
            <a:ext uri="{FF2B5EF4-FFF2-40B4-BE49-F238E27FC236}">
              <a16:creationId xmlns:a16="http://schemas.microsoft.com/office/drawing/2014/main" id="{44ADE15B-007E-4BB5-825A-8463AA1B4DC7}"/>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355" name="【市民会館】&#10;一人当たり面積平均値テキスト">
          <a:extLst>
            <a:ext uri="{FF2B5EF4-FFF2-40B4-BE49-F238E27FC236}">
              <a16:creationId xmlns:a16="http://schemas.microsoft.com/office/drawing/2014/main" id="{38FF493D-A46E-4D15-906C-B69CB0CFB7D5}"/>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56" name="フローチャート: 判断 355">
          <a:extLst>
            <a:ext uri="{FF2B5EF4-FFF2-40B4-BE49-F238E27FC236}">
              <a16:creationId xmlns:a16="http://schemas.microsoft.com/office/drawing/2014/main" id="{8747EA75-2284-48B1-9F77-4EFFCC62E2FC}"/>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57" name="フローチャート: 判断 356">
          <a:extLst>
            <a:ext uri="{FF2B5EF4-FFF2-40B4-BE49-F238E27FC236}">
              <a16:creationId xmlns:a16="http://schemas.microsoft.com/office/drawing/2014/main" id="{8DA37580-BCEA-46DC-8D9B-0340D571B8F1}"/>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58" name="フローチャート: 判断 357">
          <a:extLst>
            <a:ext uri="{FF2B5EF4-FFF2-40B4-BE49-F238E27FC236}">
              <a16:creationId xmlns:a16="http://schemas.microsoft.com/office/drawing/2014/main" id="{DC6FF339-224D-4198-8522-338A3271C517}"/>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59" name="フローチャート: 判断 358">
          <a:extLst>
            <a:ext uri="{FF2B5EF4-FFF2-40B4-BE49-F238E27FC236}">
              <a16:creationId xmlns:a16="http://schemas.microsoft.com/office/drawing/2014/main" id="{EDCD4D9D-51F6-479F-B250-A7606D8C4F7C}"/>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60" name="フローチャート: 判断 359">
          <a:extLst>
            <a:ext uri="{FF2B5EF4-FFF2-40B4-BE49-F238E27FC236}">
              <a16:creationId xmlns:a16="http://schemas.microsoft.com/office/drawing/2014/main" id="{8D52E53F-DC63-4559-859E-968311AD1DF0}"/>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EB2A14FD-76D0-4DE9-A1CA-58E4DB9D35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5E1EA89D-D0A8-48CD-9E69-C8262F01AF6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DAFB223D-B657-4EB3-B02C-10E90CCAB8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BE998207-636A-409F-805F-0E7DD7AA18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F82A0A2B-24B4-4B07-8D1B-72988A46E83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136434</xdr:rowOff>
    </xdr:from>
    <xdr:to>
      <xdr:col>55</xdr:col>
      <xdr:colOff>50800</xdr:colOff>
      <xdr:row>106</xdr:row>
      <xdr:rowOff>66584</xdr:rowOff>
    </xdr:to>
    <xdr:sp macro="" textlink="">
      <xdr:nvSpPr>
        <xdr:cNvPr id="366" name="楕円 365">
          <a:extLst>
            <a:ext uri="{FF2B5EF4-FFF2-40B4-BE49-F238E27FC236}">
              <a16:creationId xmlns:a16="http://schemas.microsoft.com/office/drawing/2014/main" id="{DE182EFE-16F8-4F20-BE97-05546DDB219C}"/>
            </a:ext>
          </a:extLst>
        </xdr:cNvPr>
        <xdr:cNvSpPr/>
      </xdr:nvSpPr>
      <xdr:spPr>
        <a:xfrm>
          <a:off x="10426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159311</xdr:rowOff>
    </xdr:from>
    <xdr:ext cx="469744" cy="259045"/>
    <xdr:sp macro="" textlink="">
      <xdr:nvSpPr>
        <xdr:cNvPr id="367" name="【市民会館】&#10;一人当たり面積該当値テキスト">
          <a:extLst>
            <a:ext uri="{FF2B5EF4-FFF2-40B4-BE49-F238E27FC236}">
              <a16:creationId xmlns:a16="http://schemas.microsoft.com/office/drawing/2014/main" id="{58692AFE-A4D4-4FE6-BF3E-F8A20A587FEC}"/>
            </a:ext>
          </a:extLst>
        </xdr:cNvPr>
        <xdr:cNvSpPr txBox="1"/>
      </xdr:nvSpPr>
      <xdr:spPr>
        <a:xfrm>
          <a:off x="10515600" y="179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149498</xdr:rowOff>
    </xdr:from>
    <xdr:to>
      <xdr:col>50</xdr:col>
      <xdr:colOff>165100</xdr:colOff>
      <xdr:row>106</xdr:row>
      <xdr:rowOff>79648</xdr:rowOff>
    </xdr:to>
    <xdr:sp macro="" textlink="">
      <xdr:nvSpPr>
        <xdr:cNvPr id="368" name="楕円 367">
          <a:extLst>
            <a:ext uri="{FF2B5EF4-FFF2-40B4-BE49-F238E27FC236}">
              <a16:creationId xmlns:a16="http://schemas.microsoft.com/office/drawing/2014/main" id="{80980530-A7C7-4B0D-BB2E-2BE6248B86CB}"/>
            </a:ext>
          </a:extLst>
        </xdr:cNvPr>
        <xdr:cNvSpPr/>
      </xdr:nvSpPr>
      <xdr:spPr>
        <a:xfrm>
          <a:off x="9588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15784</xdr:rowOff>
    </xdr:from>
    <xdr:to>
      <xdr:col>55</xdr:col>
      <xdr:colOff>0</xdr:colOff>
      <xdr:row>106</xdr:row>
      <xdr:rowOff>28848</xdr:rowOff>
    </xdr:to>
    <xdr:cxnSp macro="">
      <xdr:nvCxnSpPr>
        <xdr:cNvPr id="369" name="直線コネクタ 368">
          <a:extLst>
            <a:ext uri="{FF2B5EF4-FFF2-40B4-BE49-F238E27FC236}">
              <a16:creationId xmlns:a16="http://schemas.microsoft.com/office/drawing/2014/main" id="{97B9CD33-5DAF-46A0-9A24-81F6DCDEDB7F}"/>
            </a:ext>
          </a:extLst>
        </xdr:cNvPr>
        <xdr:cNvCxnSpPr/>
      </xdr:nvCxnSpPr>
      <xdr:spPr>
        <a:xfrm flipV="1">
          <a:off x="9639300" y="1818948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0" name="楕円 369">
          <a:extLst>
            <a:ext uri="{FF2B5EF4-FFF2-40B4-BE49-F238E27FC236}">
              <a16:creationId xmlns:a16="http://schemas.microsoft.com/office/drawing/2014/main" id="{7BF6033A-C445-4933-9741-F24DA46F3357}"/>
            </a:ext>
          </a:extLst>
        </xdr:cNvPr>
        <xdr:cNvSpPr/>
      </xdr:nvSpPr>
      <xdr:spPr>
        <a:xfrm>
          <a:off x="8699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28848</xdr:rowOff>
    </xdr:from>
    <xdr:to>
      <xdr:col>50</xdr:col>
      <xdr:colOff>114300</xdr:colOff>
      <xdr:row>106</xdr:row>
      <xdr:rowOff>41911</xdr:rowOff>
    </xdr:to>
    <xdr:cxnSp macro="">
      <xdr:nvCxnSpPr>
        <xdr:cNvPr id="371" name="直線コネクタ 370">
          <a:extLst>
            <a:ext uri="{FF2B5EF4-FFF2-40B4-BE49-F238E27FC236}">
              <a16:creationId xmlns:a16="http://schemas.microsoft.com/office/drawing/2014/main" id="{F538F657-7AB4-4E06-9BEC-86D24CCCE343}"/>
            </a:ext>
          </a:extLst>
        </xdr:cNvPr>
        <xdr:cNvCxnSpPr/>
      </xdr:nvCxnSpPr>
      <xdr:spPr>
        <a:xfrm flipV="1">
          <a:off x="8750300" y="182025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152763</xdr:rowOff>
    </xdr:from>
    <xdr:to>
      <xdr:col>41</xdr:col>
      <xdr:colOff>101600</xdr:colOff>
      <xdr:row>106</xdr:row>
      <xdr:rowOff>82913</xdr:rowOff>
    </xdr:to>
    <xdr:sp macro="" textlink="">
      <xdr:nvSpPr>
        <xdr:cNvPr id="372" name="楕円 371">
          <a:extLst>
            <a:ext uri="{FF2B5EF4-FFF2-40B4-BE49-F238E27FC236}">
              <a16:creationId xmlns:a16="http://schemas.microsoft.com/office/drawing/2014/main" id="{33566F0C-556E-48A0-A50C-2478BEABFB0A}"/>
            </a:ext>
          </a:extLst>
        </xdr:cNvPr>
        <xdr:cNvSpPr/>
      </xdr:nvSpPr>
      <xdr:spPr>
        <a:xfrm>
          <a:off x="781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32113</xdr:rowOff>
    </xdr:from>
    <xdr:to>
      <xdr:col>45</xdr:col>
      <xdr:colOff>177800</xdr:colOff>
      <xdr:row>106</xdr:row>
      <xdr:rowOff>41911</xdr:rowOff>
    </xdr:to>
    <xdr:cxnSp macro="">
      <xdr:nvCxnSpPr>
        <xdr:cNvPr id="373" name="直線コネクタ 372">
          <a:extLst>
            <a:ext uri="{FF2B5EF4-FFF2-40B4-BE49-F238E27FC236}">
              <a16:creationId xmlns:a16="http://schemas.microsoft.com/office/drawing/2014/main" id="{BABD2A90-86F7-439B-8120-372260C09914}"/>
            </a:ext>
          </a:extLst>
        </xdr:cNvPr>
        <xdr:cNvCxnSpPr/>
      </xdr:nvCxnSpPr>
      <xdr:spPr>
        <a:xfrm>
          <a:off x="7861300" y="1820581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374" name="n_1aveValue【市民会館】&#10;一人当たり面積">
          <a:extLst>
            <a:ext uri="{FF2B5EF4-FFF2-40B4-BE49-F238E27FC236}">
              <a16:creationId xmlns:a16="http://schemas.microsoft.com/office/drawing/2014/main" id="{ED32B860-6233-4D20-BE81-F27900B8AA07}"/>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375" name="n_2aveValue【市民会館】&#10;一人当たり面積">
          <a:extLst>
            <a:ext uri="{FF2B5EF4-FFF2-40B4-BE49-F238E27FC236}">
              <a16:creationId xmlns:a16="http://schemas.microsoft.com/office/drawing/2014/main" id="{19FD6062-4849-44B0-8254-BAA1BE8F76D1}"/>
            </a:ext>
          </a:extLst>
        </xdr:cNvPr>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376" name="n_3aveValue【市民会館】&#10;一人当たり面積">
          <a:extLst>
            <a:ext uri="{FF2B5EF4-FFF2-40B4-BE49-F238E27FC236}">
              <a16:creationId xmlns:a16="http://schemas.microsoft.com/office/drawing/2014/main" id="{AF92D9A3-38CB-4B5F-A5D5-D8A463F8822B}"/>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77" name="n_4aveValue【市民会館】&#10;一人当たり面積">
          <a:extLst>
            <a:ext uri="{FF2B5EF4-FFF2-40B4-BE49-F238E27FC236}">
              <a16:creationId xmlns:a16="http://schemas.microsoft.com/office/drawing/2014/main" id="{50563BB4-7F25-4B85-B310-566A24417AD9}"/>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96175</xdr:rowOff>
    </xdr:from>
    <xdr:ext cx="469744" cy="259045"/>
    <xdr:sp macro="" textlink="">
      <xdr:nvSpPr>
        <xdr:cNvPr id="378" name="n_1mainValue【市民会館】&#10;一人当たり面積">
          <a:extLst>
            <a:ext uri="{FF2B5EF4-FFF2-40B4-BE49-F238E27FC236}">
              <a16:creationId xmlns:a16="http://schemas.microsoft.com/office/drawing/2014/main" id="{CBACB0F6-1E82-497C-81D4-64BAA6670A9D}"/>
            </a:ext>
          </a:extLst>
        </xdr:cNvPr>
        <xdr:cNvSpPr txBox="1"/>
      </xdr:nvSpPr>
      <xdr:spPr>
        <a:xfrm>
          <a:off x="93917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79" name="n_2mainValue【市民会館】&#10;一人当たり面積">
          <a:extLst>
            <a:ext uri="{FF2B5EF4-FFF2-40B4-BE49-F238E27FC236}">
              <a16:creationId xmlns:a16="http://schemas.microsoft.com/office/drawing/2014/main" id="{675340C3-38E1-4B33-9B2F-4CDEA3F676B3}"/>
            </a:ext>
          </a:extLst>
        </xdr:cNvPr>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99440</xdr:rowOff>
    </xdr:from>
    <xdr:ext cx="469744" cy="259045"/>
    <xdr:sp macro="" textlink="">
      <xdr:nvSpPr>
        <xdr:cNvPr id="380" name="n_3mainValue【市民会館】&#10;一人当たり面積">
          <a:extLst>
            <a:ext uri="{FF2B5EF4-FFF2-40B4-BE49-F238E27FC236}">
              <a16:creationId xmlns:a16="http://schemas.microsoft.com/office/drawing/2014/main" id="{89683FA2-845A-4389-88A1-7E89F60B798E}"/>
            </a:ext>
          </a:extLst>
        </xdr:cNvPr>
        <xdr:cNvSpPr txBox="1"/>
      </xdr:nvSpPr>
      <xdr:spPr>
        <a:xfrm>
          <a:off x="7626427" y="179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9B086093-7B37-4EC8-8305-4A410286AA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B6ACD50C-FEDF-4AA1-90B3-4240CE30AF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297B8-F0E1-45D6-A4CC-42F55BDCE1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31954B1E-307C-4352-A2EA-13248810C7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BDAFE053-5F9C-4BC9-AEBE-F21167FDCC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45D66B1A-1B33-4854-AC46-C14B3A0A63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4B73305E-FAF4-4F8F-9007-6C6800A797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2CCB55D4-9890-4D2C-B1B6-4DD48014DF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7DECBA9E-B328-4B2A-B466-E9F63A2F7F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762C072F-A38C-4527-B61B-B60CFD2142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1C1FC0A7-7EE6-4BE9-93DC-38C0FFE5CC6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C1F5E456-19FD-4F80-AEAE-81C37A683D0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AA50AA64-0CF3-4E5C-A1F6-92E7FBE81E0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35ED0CB0-5C2D-478B-9C38-9ACDDACF379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5A89F5BA-C59F-4366-B2E1-341146739FC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041980AA-6E22-4690-98BF-E766820F11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8EA89678-1217-4C2A-B91F-14D9C77956E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E45A00FE-3341-4210-997F-73180CC8A8D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A73BFADA-26EE-4261-A567-D3DABCEB92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008D2D7D-3B9D-4DEA-95A6-397A43E0EE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83C99B07-C8C6-40FF-A702-B009190FA68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A70C5107-48CB-4C7B-A391-85FF5BCB81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47425914-9D86-49D0-AC5E-6CCB3E2A3B6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5361403E-9713-4371-8304-94CD7FDD68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5" name="直線コネクタ 404">
          <a:extLst>
            <a:ext uri="{FF2B5EF4-FFF2-40B4-BE49-F238E27FC236}">
              <a16:creationId xmlns:a16="http://schemas.microsoft.com/office/drawing/2014/main" id="{97DF3A44-473D-4D55-B299-4E06342DB031}"/>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a:extLst>
            <a:ext uri="{FF2B5EF4-FFF2-40B4-BE49-F238E27FC236}">
              <a16:creationId xmlns:a16="http://schemas.microsoft.com/office/drawing/2014/main" id="{9D5A038A-F28A-4188-9BA5-D8C8AD21777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a:extLst>
            <a:ext uri="{FF2B5EF4-FFF2-40B4-BE49-F238E27FC236}">
              <a16:creationId xmlns:a16="http://schemas.microsoft.com/office/drawing/2014/main" id="{4D6EF9D4-3464-4250-9D57-45C70D40D13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8" name="【一般廃棄物処理施設】&#10;有形固定資産減価償却率最大値テキスト">
          <a:extLst>
            <a:ext uri="{FF2B5EF4-FFF2-40B4-BE49-F238E27FC236}">
              <a16:creationId xmlns:a16="http://schemas.microsoft.com/office/drawing/2014/main" id="{314E0B30-70F2-417A-9E1A-A8BD080E645C}"/>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9" name="直線コネクタ 408">
          <a:extLst>
            <a:ext uri="{FF2B5EF4-FFF2-40B4-BE49-F238E27FC236}">
              <a16:creationId xmlns:a16="http://schemas.microsoft.com/office/drawing/2014/main" id="{59B0D5C3-704C-432C-A3D7-BA3BFB04B328}"/>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0B1AC00F-98DA-4AE3-8AB0-0BAAF7BDEA0E}"/>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1" name="フローチャート: 判断 410">
          <a:extLst>
            <a:ext uri="{FF2B5EF4-FFF2-40B4-BE49-F238E27FC236}">
              <a16:creationId xmlns:a16="http://schemas.microsoft.com/office/drawing/2014/main" id="{71F8BCD2-B43A-418D-93CC-9A3BE3960343}"/>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2" name="フローチャート: 判断 411">
          <a:extLst>
            <a:ext uri="{FF2B5EF4-FFF2-40B4-BE49-F238E27FC236}">
              <a16:creationId xmlns:a16="http://schemas.microsoft.com/office/drawing/2014/main" id="{261F5D53-D8DE-4053-81F2-2E8DD87EA7A7}"/>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3" name="フローチャート: 判断 412">
          <a:extLst>
            <a:ext uri="{FF2B5EF4-FFF2-40B4-BE49-F238E27FC236}">
              <a16:creationId xmlns:a16="http://schemas.microsoft.com/office/drawing/2014/main" id="{FC039FE7-32C7-4D63-9677-DD173C3200AC}"/>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14" name="フローチャート: 判断 413">
          <a:extLst>
            <a:ext uri="{FF2B5EF4-FFF2-40B4-BE49-F238E27FC236}">
              <a16:creationId xmlns:a16="http://schemas.microsoft.com/office/drawing/2014/main" id="{09DAC346-F535-40FE-B087-3D122155DAF6}"/>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15" name="フローチャート: 判断 414">
          <a:extLst>
            <a:ext uri="{FF2B5EF4-FFF2-40B4-BE49-F238E27FC236}">
              <a16:creationId xmlns:a16="http://schemas.microsoft.com/office/drawing/2014/main" id="{E3145A85-E2F7-4C6E-A023-4DC78B461046}"/>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2894293-E7B4-4739-A0FC-0838BEB1F6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4BEDDBC-0B7A-4431-812C-E0B63F9AB5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C775F814-6304-4F20-9461-530DCEB3F6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F6B267BB-B86C-4E50-A6B9-EE3CE3F77D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1853F328-B1F6-499B-BD16-49D8EF2FEC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421" name="楕円 420">
          <a:extLst>
            <a:ext uri="{FF2B5EF4-FFF2-40B4-BE49-F238E27FC236}">
              <a16:creationId xmlns:a16="http://schemas.microsoft.com/office/drawing/2014/main" id="{EB4A6369-E833-4F1F-B613-013FD415DB57}"/>
            </a:ext>
          </a:extLst>
        </xdr:cNvPr>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116222</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7D7E792E-672D-4B54-837B-082E037E75AC}"/>
            </a:ext>
          </a:extLst>
        </xdr:cNvPr>
        <xdr:cNvSpPr txBox="1"/>
      </xdr:nvSpPr>
      <xdr:spPr>
        <a:xfrm>
          <a:off x="16357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23" name="楕円 422">
          <a:extLst>
            <a:ext uri="{FF2B5EF4-FFF2-40B4-BE49-F238E27FC236}">
              <a16:creationId xmlns:a16="http://schemas.microsoft.com/office/drawing/2014/main" id="{08665F15-97C5-435E-9AD5-0F52CF53135A}"/>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40</xdr:row>
      <xdr:rowOff>17145</xdr:rowOff>
    </xdr:to>
    <xdr:cxnSp macro="">
      <xdr:nvCxnSpPr>
        <xdr:cNvPr id="424" name="直線コネクタ 423">
          <a:extLst>
            <a:ext uri="{FF2B5EF4-FFF2-40B4-BE49-F238E27FC236}">
              <a16:creationId xmlns:a16="http://schemas.microsoft.com/office/drawing/2014/main" id="{A72C20B1-A988-4BD8-ACF8-27B31D950FBC}"/>
            </a:ext>
          </a:extLst>
        </xdr:cNvPr>
        <xdr:cNvCxnSpPr/>
      </xdr:nvCxnSpPr>
      <xdr:spPr>
        <a:xfrm>
          <a:off x="15481300" y="668274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425" name="楕円 424">
          <a:extLst>
            <a:ext uri="{FF2B5EF4-FFF2-40B4-BE49-F238E27FC236}">
              <a16:creationId xmlns:a16="http://schemas.microsoft.com/office/drawing/2014/main" id="{7D98AA7E-5C33-4D4E-A047-AC89D189A98E}"/>
            </a:ext>
          </a:extLst>
        </xdr:cNvPr>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167640</xdr:rowOff>
    </xdr:to>
    <xdr:cxnSp macro="">
      <xdr:nvCxnSpPr>
        <xdr:cNvPr id="426" name="直線コネクタ 425">
          <a:extLst>
            <a:ext uri="{FF2B5EF4-FFF2-40B4-BE49-F238E27FC236}">
              <a16:creationId xmlns:a16="http://schemas.microsoft.com/office/drawing/2014/main" id="{B81C3AC3-CE51-473E-AF83-E13430F673B8}"/>
            </a:ext>
          </a:extLst>
        </xdr:cNvPr>
        <xdr:cNvCxnSpPr/>
      </xdr:nvCxnSpPr>
      <xdr:spPr>
        <a:xfrm>
          <a:off x="14592300" y="64922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69215</xdr:rowOff>
    </xdr:from>
    <xdr:to>
      <xdr:col>72</xdr:col>
      <xdr:colOff>38100</xdr:colOff>
      <xdr:row>35</xdr:row>
      <xdr:rowOff>170815</xdr:rowOff>
    </xdr:to>
    <xdr:sp macro="" textlink="">
      <xdr:nvSpPr>
        <xdr:cNvPr id="427" name="楕円 426">
          <a:extLst>
            <a:ext uri="{FF2B5EF4-FFF2-40B4-BE49-F238E27FC236}">
              <a16:creationId xmlns:a16="http://schemas.microsoft.com/office/drawing/2014/main" id="{7F7A1E03-A875-411E-B606-DA3A1C9068AF}"/>
            </a:ext>
          </a:extLst>
        </xdr:cNvPr>
        <xdr:cNvSpPr/>
      </xdr:nvSpPr>
      <xdr:spPr>
        <a:xfrm>
          <a:off x="13652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120015</xdr:rowOff>
    </xdr:from>
    <xdr:to>
      <xdr:col>76</xdr:col>
      <xdr:colOff>114300</xdr:colOff>
      <xdr:row>37</xdr:row>
      <xdr:rowOff>148590</xdr:rowOff>
    </xdr:to>
    <xdr:cxnSp macro="">
      <xdr:nvCxnSpPr>
        <xdr:cNvPr id="428" name="直線コネクタ 427">
          <a:extLst>
            <a:ext uri="{FF2B5EF4-FFF2-40B4-BE49-F238E27FC236}">
              <a16:creationId xmlns:a16="http://schemas.microsoft.com/office/drawing/2014/main" id="{CDCBDC50-785D-47B9-9765-A6165AE045E6}"/>
            </a:ext>
          </a:extLst>
        </xdr:cNvPr>
        <xdr:cNvCxnSpPr/>
      </xdr:nvCxnSpPr>
      <xdr:spPr>
        <a:xfrm>
          <a:off x="13703300" y="612076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94E8754E-5354-463F-A0B3-E017DAE05695}"/>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34C1F970-281E-4825-B13F-22B0DBD304A8}"/>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31" name="n_3aveValue【一般廃棄物処理施設】&#10;有形固定資産減価償却率">
          <a:extLst>
            <a:ext uri="{FF2B5EF4-FFF2-40B4-BE49-F238E27FC236}">
              <a16:creationId xmlns:a16="http://schemas.microsoft.com/office/drawing/2014/main" id="{DC6002D5-B1AD-4E6C-9323-30A834C4FE9C}"/>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32" name="n_4aveValue【一般廃棄物処理施設】&#10;有形固定資産減価償却率">
          <a:extLst>
            <a:ext uri="{FF2B5EF4-FFF2-40B4-BE49-F238E27FC236}">
              <a16:creationId xmlns:a16="http://schemas.microsoft.com/office/drawing/2014/main" id="{22498F20-6118-430D-8DFE-04C8441D8E56}"/>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33" name="n_1mainValue【一般廃棄物処理施設】&#10;有形固定資産減価償却率">
          <a:extLst>
            <a:ext uri="{FF2B5EF4-FFF2-40B4-BE49-F238E27FC236}">
              <a16:creationId xmlns:a16="http://schemas.microsoft.com/office/drawing/2014/main" id="{DC42E263-DB77-4115-8370-669661C186BB}"/>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34" name="n_2mainValue【一般廃棄物処理施設】&#10;有形固定資産減価償却率">
          <a:extLst>
            <a:ext uri="{FF2B5EF4-FFF2-40B4-BE49-F238E27FC236}">
              <a16:creationId xmlns:a16="http://schemas.microsoft.com/office/drawing/2014/main" id="{6504B440-067B-4D57-A78C-F41B29AB221F}"/>
            </a:ext>
          </a:extLst>
        </xdr:cNvPr>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15892</xdr:rowOff>
    </xdr:from>
    <xdr:ext cx="405111" cy="259045"/>
    <xdr:sp macro="" textlink="">
      <xdr:nvSpPr>
        <xdr:cNvPr id="435" name="n_3mainValue【一般廃棄物処理施設】&#10;有形固定資産減価償却率">
          <a:extLst>
            <a:ext uri="{FF2B5EF4-FFF2-40B4-BE49-F238E27FC236}">
              <a16:creationId xmlns:a16="http://schemas.microsoft.com/office/drawing/2014/main" id="{F262A0BF-D74B-4C0A-9E94-4E0596700BC5}"/>
            </a:ext>
          </a:extLst>
        </xdr:cNvPr>
        <xdr:cNvSpPr txBox="1"/>
      </xdr:nvSpPr>
      <xdr:spPr>
        <a:xfrm>
          <a:off x="13500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FD51FFD2-44A5-47CB-BD1D-46BFA73C3E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5067225F-2BF4-4027-9091-CC51364358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28433AC8-E4F0-4217-A33E-C74A4B4E862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D60EE7A0-D3AD-42A8-ACA9-41E91631CF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8F57C944-D73A-4D49-B0BD-FE3EB2A651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33F783C5-CC45-42A2-AC85-E7356B5364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C721D089-C442-481A-BF94-A813ADF0E5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639D9CDB-C54C-4341-B2D1-7FC77EB72E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7E1BAF53-07BA-403A-8EF7-7B41E03AB5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2448E15A-058A-4D82-8589-6B86A4660C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061DB06E-B261-4A0B-AB02-2A7A55E03ED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C1B10CA7-9C09-4273-97D2-5078856DD62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C9F73DF3-FDAD-416D-AB12-91B92250816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D78B7DEC-1679-419A-8AC3-6814E5EBD11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DF1262AB-91C9-4776-AC63-D048DA58007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3EBC04E7-578F-4BED-8D31-B31C428F27E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437B2381-9995-4272-ACD5-098CBECB285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9A454EC5-0B96-464F-8D66-E8608098949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D832D788-8896-4E5A-85B9-521C06C28C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4CABB2AC-B706-4B9D-9975-7F246659F9B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635A5BAA-B87C-4FD8-BAF4-8F98CCB328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57" name="直線コネクタ 456">
          <a:extLst>
            <a:ext uri="{FF2B5EF4-FFF2-40B4-BE49-F238E27FC236}">
              <a16:creationId xmlns:a16="http://schemas.microsoft.com/office/drawing/2014/main" id="{EDEE011B-5689-488B-9AAB-AFA003CF7B7D}"/>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F64920BE-7781-4054-AC6C-754AB2508B2A}"/>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59" name="直線コネクタ 458">
          <a:extLst>
            <a:ext uri="{FF2B5EF4-FFF2-40B4-BE49-F238E27FC236}">
              <a16:creationId xmlns:a16="http://schemas.microsoft.com/office/drawing/2014/main" id="{A14B7826-33F2-4FF8-9B89-A8D2B8E3B4F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756DC321-A526-49F4-A943-55462CBE09C7}"/>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61" name="直線コネクタ 460">
          <a:extLst>
            <a:ext uri="{FF2B5EF4-FFF2-40B4-BE49-F238E27FC236}">
              <a16:creationId xmlns:a16="http://schemas.microsoft.com/office/drawing/2014/main" id="{D80CFEC9-F98B-48CD-A188-85C960932796}"/>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BB6896DF-A4A2-4A1A-A547-EFB1A7AB8FC2}"/>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3" name="フローチャート: 判断 462">
          <a:extLst>
            <a:ext uri="{FF2B5EF4-FFF2-40B4-BE49-F238E27FC236}">
              <a16:creationId xmlns:a16="http://schemas.microsoft.com/office/drawing/2014/main" id="{1D79F782-452C-4188-AEFE-404FB117218A}"/>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64" name="フローチャート: 判断 463">
          <a:extLst>
            <a:ext uri="{FF2B5EF4-FFF2-40B4-BE49-F238E27FC236}">
              <a16:creationId xmlns:a16="http://schemas.microsoft.com/office/drawing/2014/main" id="{88DA0D21-C30C-452D-A64A-533525484A47}"/>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65" name="フローチャート: 判断 464">
          <a:extLst>
            <a:ext uri="{FF2B5EF4-FFF2-40B4-BE49-F238E27FC236}">
              <a16:creationId xmlns:a16="http://schemas.microsoft.com/office/drawing/2014/main" id="{E19FA5B4-3F46-4A91-85C7-A3A1B75AB1E6}"/>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66" name="フローチャート: 判断 465">
          <a:extLst>
            <a:ext uri="{FF2B5EF4-FFF2-40B4-BE49-F238E27FC236}">
              <a16:creationId xmlns:a16="http://schemas.microsoft.com/office/drawing/2014/main" id="{4D0F1316-091B-4BC6-827A-8A3C61473694}"/>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67" name="フローチャート: 判断 466">
          <a:extLst>
            <a:ext uri="{FF2B5EF4-FFF2-40B4-BE49-F238E27FC236}">
              <a16:creationId xmlns:a16="http://schemas.microsoft.com/office/drawing/2014/main" id="{2EC568F3-D923-4AE0-A96A-673243A250DC}"/>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243F517-7B06-4BE0-B0BD-78889FBBAB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D7DD838-CCA6-4AAD-919D-715C2F14F6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D226C227-E31A-4887-A4BB-90389F8FD8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804849C0-63CC-42AD-B59E-CE840E5E43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1B711E49-FA88-4435-AECE-EBC6F0B7A9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96045</xdr:rowOff>
    </xdr:from>
    <xdr:to>
      <xdr:col>116</xdr:col>
      <xdr:colOff>114300</xdr:colOff>
      <xdr:row>41</xdr:row>
      <xdr:rowOff>26195</xdr:rowOff>
    </xdr:to>
    <xdr:sp macro="" textlink="">
      <xdr:nvSpPr>
        <xdr:cNvPr id="473" name="楕円 472">
          <a:extLst>
            <a:ext uri="{FF2B5EF4-FFF2-40B4-BE49-F238E27FC236}">
              <a16:creationId xmlns:a16="http://schemas.microsoft.com/office/drawing/2014/main" id="{55F7C9E9-D951-4B26-A985-85E67911C347}"/>
            </a:ext>
          </a:extLst>
        </xdr:cNvPr>
        <xdr:cNvSpPr/>
      </xdr:nvSpPr>
      <xdr:spPr>
        <a:xfrm>
          <a:off x="22110700" y="69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74472</xdr:rowOff>
    </xdr:from>
    <xdr:ext cx="534377" cy="259045"/>
    <xdr:sp macro="" textlink="">
      <xdr:nvSpPr>
        <xdr:cNvPr id="474" name="【一般廃棄物処理施設】&#10;一人当たり有形固定資産（償却資産）額該当値テキスト">
          <a:extLst>
            <a:ext uri="{FF2B5EF4-FFF2-40B4-BE49-F238E27FC236}">
              <a16:creationId xmlns:a16="http://schemas.microsoft.com/office/drawing/2014/main" id="{8A3CA7CF-56C6-4DD5-95CB-A9DC07C8ED0A}"/>
            </a:ext>
          </a:extLst>
        </xdr:cNvPr>
        <xdr:cNvSpPr txBox="1"/>
      </xdr:nvSpPr>
      <xdr:spPr>
        <a:xfrm>
          <a:off x="22199600" y="693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99620</xdr:rowOff>
    </xdr:from>
    <xdr:to>
      <xdr:col>112</xdr:col>
      <xdr:colOff>38100</xdr:colOff>
      <xdr:row>41</xdr:row>
      <xdr:rowOff>29770</xdr:rowOff>
    </xdr:to>
    <xdr:sp macro="" textlink="">
      <xdr:nvSpPr>
        <xdr:cNvPr id="475" name="楕円 474">
          <a:extLst>
            <a:ext uri="{FF2B5EF4-FFF2-40B4-BE49-F238E27FC236}">
              <a16:creationId xmlns:a16="http://schemas.microsoft.com/office/drawing/2014/main" id="{ED65871B-0F6A-4B26-8F9A-CABC53FF4749}"/>
            </a:ext>
          </a:extLst>
        </xdr:cNvPr>
        <xdr:cNvSpPr/>
      </xdr:nvSpPr>
      <xdr:spPr>
        <a:xfrm>
          <a:off x="21272500" y="6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146845</xdr:rowOff>
    </xdr:from>
    <xdr:to>
      <xdr:col>116</xdr:col>
      <xdr:colOff>63500</xdr:colOff>
      <xdr:row>40</xdr:row>
      <xdr:rowOff>150420</xdr:rowOff>
    </xdr:to>
    <xdr:cxnSp macro="">
      <xdr:nvCxnSpPr>
        <xdr:cNvPr id="476" name="直線コネクタ 475">
          <a:extLst>
            <a:ext uri="{FF2B5EF4-FFF2-40B4-BE49-F238E27FC236}">
              <a16:creationId xmlns:a16="http://schemas.microsoft.com/office/drawing/2014/main" id="{E0807850-743B-4DC7-A713-B9ABE0FA6CF1}"/>
            </a:ext>
          </a:extLst>
        </xdr:cNvPr>
        <xdr:cNvCxnSpPr/>
      </xdr:nvCxnSpPr>
      <xdr:spPr>
        <a:xfrm flipV="1">
          <a:off x="21323300" y="7004845"/>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103764</xdr:rowOff>
    </xdr:from>
    <xdr:to>
      <xdr:col>107</xdr:col>
      <xdr:colOff>101600</xdr:colOff>
      <xdr:row>41</xdr:row>
      <xdr:rowOff>33914</xdr:rowOff>
    </xdr:to>
    <xdr:sp macro="" textlink="">
      <xdr:nvSpPr>
        <xdr:cNvPr id="477" name="楕円 476">
          <a:extLst>
            <a:ext uri="{FF2B5EF4-FFF2-40B4-BE49-F238E27FC236}">
              <a16:creationId xmlns:a16="http://schemas.microsoft.com/office/drawing/2014/main" id="{DEF68A8B-8158-4113-88B4-6AAAE1872B52}"/>
            </a:ext>
          </a:extLst>
        </xdr:cNvPr>
        <xdr:cNvSpPr/>
      </xdr:nvSpPr>
      <xdr:spPr>
        <a:xfrm>
          <a:off x="20383500" y="69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150420</xdr:rowOff>
    </xdr:from>
    <xdr:to>
      <xdr:col>111</xdr:col>
      <xdr:colOff>177800</xdr:colOff>
      <xdr:row>40</xdr:row>
      <xdr:rowOff>154564</xdr:rowOff>
    </xdr:to>
    <xdr:cxnSp macro="">
      <xdr:nvCxnSpPr>
        <xdr:cNvPr id="478" name="直線コネクタ 477">
          <a:extLst>
            <a:ext uri="{FF2B5EF4-FFF2-40B4-BE49-F238E27FC236}">
              <a16:creationId xmlns:a16="http://schemas.microsoft.com/office/drawing/2014/main" id="{5E8FBC03-B852-4916-9257-3957EEBA153F}"/>
            </a:ext>
          </a:extLst>
        </xdr:cNvPr>
        <xdr:cNvCxnSpPr/>
      </xdr:nvCxnSpPr>
      <xdr:spPr>
        <a:xfrm flipV="1">
          <a:off x="20434300" y="7008420"/>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43745</xdr:rowOff>
    </xdr:from>
    <xdr:to>
      <xdr:col>102</xdr:col>
      <xdr:colOff>165100</xdr:colOff>
      <xdr:row>40</xdr:row>
      <xdr:rowOff>145345</xdr:rowOff>
    </xdr:to>
    <xdr:sp macro="" textlink="">
      <xdr:nvSpPr>
        <xdr:cNvPr id="479" name="楕円 478">
          <a:extLst>
            <a:ext uri="{FF2B5EF4-FFF2-40B4-BE49-F238E27FC236}">
              <a16:creationId xmlns:a16="http://schemas.microsoft.com/office/drawing/2014/main" id="{0BF43DA1-7DED-4F9D-8E8B-15F4DBFF212A}"/>
            </a:ext>
          </a:extLst>
        </xdr:cNvPr>
        <xdr:cNvSpPr/>
      </xdr:nvSpPr>
      <xdr:spPr>
        <a:xfrm>
          <a:off x="19494500" y="6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94545</xdr:rowOff>
    </xdr:from>
    <xdr:to>
      <xdr:col>107</xdr:col>
      <xdr:colOff>50800</xdr:colOff>
      <xdr:row>40</xdr:row>
      <xdr:rowOff>154564</xdr:rowOff>
    </xdr:to>
    <xdr:cxnSp macro="">
      <xdr:nvCxnSpPr>
        <xdr:cNvPr id="480" name="直線コネクタ 479">
          <a:extLst>
            <a:ext uri="{FF2B5EF4-FFF2-40B4-BE49-F238E27FC236}">
              <a16:creationId xmlns:a16="http://schemas.microsoft.com/office/drawing/2014/main" id="{89F8A7C0-BF47-4E0A-932B-997074FECBCA}"/>
            </a:ext>
          </a:extLst>
        </xdr:cNvPr>
        <xdr:cNvCxnSpPr/>
      </xdr:nvCxnSpPr>
      <xdr:spPr>
        <a:xfrm>
          <a:off x="19545300" y="6952545"/>
          <a:ext cx="889000" cy="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6EB2C9D4-49BE-4BE6-B377-AC559665DDDB}"/>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82" name="n_2aveValue【一般廃棄物処理施設】&#10;一人当たり有形固定資産（償却資産）額">
          <a:extLst>
            <a:ext uri="{FF2B5EF4-FFF2-40B4-BE49-F238E27FC236}">
              <a16:creationId xmlns:a16="http://schemas.microsoft.com/office/drawing/2014/main" id="{074DEADE-05CF-4A73-9E76-C0C445A872CB}"/>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545D719A-9FF1-4FAA-A256-B06F29261C39}"/>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84" name="n_4aveValue【一般廃棄物処理施設】&#10;一人当たり有形固定資産（償却資産）額">
          <a:extLst>
            <a:ext uri="{FF2B5EF4-FFF2-40B4-BE49-F238E27FC236}">
              <a16:creationId xmlns:a16="http://schemas.microsoft.com/office/drawing/2014/main" id="{43CFBF89-E45E-46B6-A1C0-E293686605F4}"/>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20897</xdr:rowOff>
    </xdr:from>
    <xdr:ext cx="534377" cy="259045"/>
    <xdr:sp macro="" textlink="">
      <xdr:nvSpPr>
        <xdr:cNvPr id="485" name="n_1mainValue【一般廃棄物処理施設】&#10;一人当たり有形固定資産（償却資産）額">
          <a:extLst>
            <a:ext uri="{FF2B5EF4-FFF2-40B4-BE49-F238E27FC236}">
              <a16:creationId xmlns:a16="http://schemas.microsoft.com/office/drawing/2014/main" id="{AF6FF027-A795-4F4D-AEE1-3CDC3E4FF7F8}"/>
            </a:ext>
          </a:extLst>
        </xdr:cNvPr>
        <xdr:cNvSpPr txBox="1"/>
      </xdr:nvSpPr>
      <xdr:spPr>
        <a:xfrm>
          <a:off x="21043411" y="70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25041</xdr:rowOff>
    </xdr:from>
    <xdr:ext cx="534377" cy="259045"/>
    <xdr:sp macro="" textlink="">
      <xdr:nvSpPr>
        <xdr:cNvPr id="486" name="n_2mainValue【一般廃棄物処理施設】&#10;一人当たり有形固定資産（償却資産）額">
          <a:extLst>
            <a:ext uri="{FF2B5EF4-FFF2-40B4-BE49-F238E27FC236}">
              <a16:creationId xmlns:a16="http://schemas.microsoft.com/office/drawing/2014/main" id="{7BDF014C-F3EA-4363-822F-E436242F6EA9}"/>
            </a:ext>
          </a:extLst>
        </xdr:cNvPr>
        <xdr:cNvSpPr txBox="1"/>
      </xdr:nvSpPr>
      <xdr:spPr>
        <a:xfrm>
          <a:off x="20167111" y="70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136472</xdr:rowOff>
    </xdr:from>
    <xdr:ext cx="534377" cy="259045"/>
    <xdr:sp macro="" textlink="">
      <xdr:nvSpPr>
        <xdr:cNvPr id="487" name="n_3mainValue【一般廃棄物処理施設】&#10;一人当たり有形固定資産（償却資産）額">
          <a:extLst>
            <a:ext uri="{FF2B5EF4-FFF2-40B4-BE49-F238E27FC236}">
              <a16:creationId xmlns:a16="http://schemas.microsoft.com/office/drawing/2014/main" id="{F8470DDF-8BB7-48E1-9AAC-01E1A3B5F809}"/>
            </a:ext>
          </a:extLst>
        </xdr:cNvPr>
        <xdr:cNvSpPr txBox="1"/>
      </xdr:nvSpPr>
      <xdr:spPr>
        <a:xfrm>
          <a:off x="19278111" y="6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93653241-51C7-4621-9D22-3F72E9DFFA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8AB6871C-9E1B-4CB3-AB0B-1522EC3010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42E5AD61-D209-4FB9-B58E-877EEF1FD8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DB88B5F9-A2EA-4586-93FD-4DA098CD7C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4DB30451-C371-49E1-930F-5BF283AD42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A5D177BE-1B74-487D-9CBC-A83783E96F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9D38054-7D34-4800-B8E4-AD5B82F3AC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E1104AD5-12A5-407E-A1FF-045F81C5780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A8CD8B09-4FDE-4553-8308-80BD0F7BFE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798FF4E9-018A-472E-B7B6-702FC3120CD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29674EEA-A4B6-42F2-98CF-8B90A29CCC0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9" name="直線コネクタ 498">
          <a:extLst>
            <a:ext uri="{FF2B5EF4-FFF2-40B4-BE49-F238E27FC236}">
              <a16:creationId xmlns:a16="http://schemas.microsoft.com/office/drawing/2014/main" id="{933E6DAD-1D3A-4E31-B991-81FA49169AA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0" name="テキスト ボックス 499">
          <a:extLst>
            <a:ext uri="{FF2B5EF4-FFF2-40B4-BE49-F238E27FC236}">
              <a16:creationId xmlns:a16="http://schemas.microsoft.com/office/drawing/2014/main" id="{CC95AB37-5BC0-4182-8DBF-84FC61BCCBFB}"/>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1" name="直線コネクタ 500">
          <a:extLst>
            <a:ext uri="{FF2B5EF4-FFF2-40B4-BE49-F238E27FC236}">
              <a16:creationId xmlns:a16="http://schemas.microsoft.com/office/drawing/2014/main" id="{E6816D47-BCCA-4E02-9A4C-3659F1D067B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2" name="テキスト ボックス 501">
          <a:extLst>
            <a:ext uri="{FF2B5EF4-FFF2-40B4-BE49-F238E27FC236}">
              <a16:creationId xmlns:a16="http://schemas.microsoft.com/office/drawing/2014/main" id="{EE6F95F1-EE10-402F-8D1F-F19C3F89F4D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3" name="直線コネクタ 502">
          <a:extLst>
            <a:ext uri="{FF2B5EF4-FFF2-40B4-BE49-F238E27FC236}">
              <a16:creationId xmlns:a16="http://schemas.microsoft.com/office/drawing/2014/main" id="{98D6CDF4-91F3-4D1C-B57D-67B177A1686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4" name="テキスト ボックス 503">
          <a:extLst>
            <a:ext uri="{FF2B5EF4-FFF2-40B4-BE49-F238E27FC236}">
              <a16:creationId xmlns:a16="http://schemas.microsoft.com/office/drawing/2014/main" id="{E1EBCD66-0E2F-47BC-9EA7-2658C5D2BAA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5" name="直線コネクタ 504">
          <a:extLst>
            <a:ext uri="{FF2B5EF4-FFF2-40B4-BE49-F238E27FC236}">
              <a16:creationId xmlns:a16="http://schemas.microsoft.com/office/drawing/2014/main" id="{ACD7F90A-9E8E-4E81-B62B-C58D9526FD7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6" name="テキスト ボックス 505">
          <a:extLst>
            <a:ext uri="{FF2B5EF4-FFF2-40B4-BE49-F238E27FC236}">
              <a16:creationId xmlns:a16="http://schemas.microsoft.com/office/drawing/2014/main" id="{187FAF63-912E-4685-8427-E7075F4D37C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D19F6669-DC51-4215-84E0-820776098B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a:extLst>
            <a:ext uri="{FF2B5EF4-FFF2-40B4-BE49-F238E27FC236}">
              <a16:creationId xmlns:a16="http://schemas.microsoft.com/office/drawing/2014/main" id="{2988CD63-A211-440D-8108-B4362A1C5EC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a:extLst>
            <a:ext uri="{FF2B5EF4-FFF2-40B4-BE49-F238E27FC236}">
              <a16:creationId xmlns:a16="http://schemas.microsoft.com/office/drawing/2014/main" id="{C1AC80FF-5FD3-48AA-A887-5C7C8A5D15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10" name="直線コネクタ 509">
          <a:extLst>
            <a:ext uri="{FF2B5EF4-FFF2-40B4-BE49-F238E27FC236}">
              <a16:creationId xmlns:a16="http://schemas.microsoft.com/office/drawing/2014/main" id="{17CEC958-3E07-4B87-9C70-99EBF76233D3}"/>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11" name="【保健センター・保健所】&#10;有形固定資産減価償却率最小値テキスト">
          <a:extLst>
            <a:ext uri="{FF2B5EF4-FFF2-40B4-BE49-F238E27FC236}">
              <a16:creationId xmlns:a16="http://schemas.microsoft.com/office/drawing/2014/main" id="{EAAB4651-B9B5-4AE7-A550-A43890578CD8}"/>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12" name="直線コネクタ 511">
          <a:extLst>
            <a:ext uri="{FF2B5EF4-FFF2-40B4-BE49-F238E27FC236}">
              <a16:creationId xmlns:a16="http://schemas.microsoft.com/office/drawing/2014/main" id="{23BF5A01-483F-435D-A620-927BB42F2DF6}"/>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13" name="【保健センター・保健所】&#10;有形固定資産減価償却率最大値テキスト">
          <a:extLst>
            <a:ext uri="{FF2B5EF4-FFF2-40B4-BE49-F238E27FC236}">
              <a16:creationId xmlns:a16="http://schemas.microsoft.com/office/drawing/2014/main" id="{7FD7CC01-F441-4BAC-966C-4DAD8F751A67}"/>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14" name="直線コネクタ 513">
          <a:extLst>
            <a:ext uri="{FF2B5EF4-FFF2-40B4-BE49-F238E27FC236}">
              <a16:creationId xmlns:a16="http://schemas.microsoft.com/office/drawing/2014/main" id="{6BA608B2-0254-4C34-8BBA-1A832AA357E9}"/>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15" name="【保健センター・保健所】&#10;有形固定資産減価償却率平均値テキスト">
          <a:extLst>
            <a:ext uri="{FF2B5EF4-FFF2-40B4-BE49-F238E27FC236}">
              <a16:creationId xmlns:a16="http://schemas.microsoft.com/office/drawing/2014/main" id="{E16FFC5A-510F-4E78-AF29-BB60521D64F2}"/>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16" name="フローチャート: 判断 515">
          <a:extLst>
            <a:ext uri="{FF2B5EF4-FFF2-40B4-BE49-F238E27FC236}">
              <a16:creationId xmlns:a16="http://schemas.microsoft.com/office/drawing/2014/main" id="{C2E76ED7-9B26-4D94-8D67-A4F1B5F9788C}"/>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17" name="フローチャート: 判断 516">
          <a:extLst>
            <a:ext uri="{FF2B5EF4-FFF2-40B4-BE49-F238E27FC236}">
              <a16:creationId xmlns:a16="http://schemas.microsoft.com/office/drawing/2014/main" id="{22513FF6-F2F2-4380-AD95-65356E584771}"/>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18" name="フローチャート: 判断 517">
          <a:extLst>
            <a:ext uri="{FF2B5EF4-FFF2-40B4-BE49-F238E27FC236}">
              <a16:creationId xmlns:a16="http://schemas.microsoft.com/office/drawing/2014/main" id="{354C51D5-BF7A-4131-8236-705C107323D5}"/>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19" name="フローチャート: 判断 518">
          <a:extLst>
            <a:ext uri="{FF2B5EF4-FFF2-40B4-BE49-F238E27FC236}">
              <a16:creationId xmlns:a16="http://schemas.microsoft.com/office/drawing/2014/main" id="{DF78891A-6CBD-4FFA-A07D-1BDE616D2272}"/>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520" name="フローチャート: 判断 519">
          <a:extLst>
            <a:ext uri="{FF2B5EF4-FFF2-40B4-BE49-F238E27FC236}">
              <a16:creationId xmlns:a16="http://schemas.microsoft.com/office/drawing/2014/main" id="{194B6AEC-80DC-477B-AE2B-1136883C7464}"/>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49525D51-D45F-4B07-B598-D7CF706CBA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1DEF074D-8AB1-4B80-93B8-9347B611C7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5615338-98CE-4BF7-B1AF-7885D4BB27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59E1DDA-26C9-487F-A20A-B1E2AA559F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5F276353-52A5-4DA3-93C7-14F467ACBD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22352</xdr:rowOff>
    </xdr:from>
    <xdr:to>
      <xdr:col>85</xdr:col>
      <xdr:colOff>177800</xdr:colOff>
      <xdr:row>59</xdr:row>
      <xdr:rowOff>123952</xdr:rowOff>
    </xdr:to>
    <xdr:sp macro="" textlink="">
      <xdr:nvSpPr>
        <xdr:cNvPr id="526" name="楕円 525">
          <a:extLst>
            <a:ext uri="{FF2B5EF4-FFF2-40B4-BE49-F238E27FC236}">
              <a16:creationId xmlns:a16="http://schemas.microsoft.com/office/drawing/2014/main" id="{0E43EDDF-85A4-45D8-9E6D-08A685B3D09B}"/>
            </a:ext>
          </a:extLst>
        </xdr:cNvPr>
        <xdr:cNvSpPr/>
      </xdr:nvSpPr>
      <xdr:spPr>
        <a:xfrm>
          <a:off x="162687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779</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id="{6871B175-5DC4-4B0A-ADC8-BA77F681E494}"/>
            </a:ext>
          </a:extLst>
        </xdr:cNvPr>
        <xdr:cNvSpPr txBox="1"/>
      </xdr:nvSpPr>
      <xdr:spPr>
        <a:xfrm>
          <a:off x="16357600"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28" name="楕円 527">
          <a:extLst>
            <a:ext uri="{FF2B5EF4-FFF2-40B4-BE49-F238E27FC236}">
              <a16:creationId xmlns:a16="http://schemas.microsoft.com/office/drawing/2014/main" id="{FB4ADBCA-A0E0-4CEB-9FCE-94F193967794}"/>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73152</xdr:rowOff>
    </xdr:to>
    <xdr:cxnSp macro="">
      <xdr:nvCxnSpPr>
        <xdr:cNvPr id="529" name="直線コネクタ 528">
          <a:extLst>
            <a:ext uri="{FF2B5EF4-FFF2-40B4-BE49-F238E27FC236}">
              <a16:creationId xmlns:a16="http://schemas.microsoft.com/office/drawing/2014/main" id="{CB00B20F-9D8A-4B26-8898-5047277CD06B}"/>
            </a:ext>
          </a:extLst>
        </xdr:cNvPr>
        <xdr:cNvCxnSpPr/>
      </xdr:nvCxnSpPr>
      <xdr:spPr>
        <a:xfrm>
          <a:off x="15481300" y="101612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30" name="楕円 529">
          <a:extLst>
            <a:ext uri="{FF2B5EF4-FFF2-40B4-BE49-F238E27FC236}">
              <a16:creationId xmlns:a16="http://schemas.microsoft.com/office/drawing/2014/main" id="{F54FB002-0A36-40BB-912A-8D71A6547761}"/>
            </a:ext>
          </a:extLst>
        </xdr:cNvPr>
        <xdr:cNvSpPr/>
      </xdr:nvSpPr>
      <xdr:spPr>
        <a:xfrm>
          <a:off x="14541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18288</xdr:rowOff>
    </xdr:from>
    <xdr:to>
      <xdr:col>81</xdr:col>
      <xdr:colOff>50800</xdr:colOff>
      <xdr:row>59</xdr:row>
      <xdr:rowOff>45720</xdr:rowOff>
    </xdr:to>
    <xdr:cxnSp macro="">
      <xdr:nvCxnSpPr>
        <xdr:cNvPr id="531" name="直線コネクタ 530">
          <a:extLst>
            <a:ext uri="{FF2B5EF4-FFF2-40B4-BE49-F238E27FC236}">
              <a16:creationId xmlns:a16="http://schemas.microsoft.com/office/drawing/2014/main" id="{02B724A8-7A20-4C54-9F19-BA0714BE4F4A}"/>
            </a:ext>
          </a:extLst>
        </xdr:cNvPr>
        <xdr:cNvCxnSpPr/>
      </xdr:nvCxnSpPr>
      <xdr:spPr>
        <a:xfrm>
          <a:off x="14592300" y="101338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2" name="楕円 531">
          <a:extLst>
            <a:ext uri="{FF2B5EF4-FFF2-40B4-BE49-F238E27FC236}">
              <a16:creationId xmlns:a16="http://schemas.microsoft.com/office/drawing/2014/main" id="{D7A02AA3-2A9E-474A-8EBA-5CF37D359E7C}"/>
            </a:ext>
          </a:extLst>
        </xdr:cNvPr>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18288</xdr:rowOff>
    </xdr:to>
    <xdr:cxnSp macro="">
      <xdr:nvCxnSpPr>
        <xdr:cNvPr id="533" name="直線コネクタ 532">
          <a:extLst>
            <a:ext uri="{FF2B5EF4-FFF2-40B4-BE49-F238E27FC236}">
              <a16:creationId xmlns:a16="http://schemas.microsoft.com/office/drawing/2014/main" id="{2D2D3BE4-9485-42FB-948C-D11077F1716D}"/>
            </a:ext>
          </a:extLst>
        </xdr:cNvPr>
        <xdr:cNvCxnSpPr/>
      </xdr:nvCxnSpPr>
      <xdr:spPr>
        <a:xfrm>
          <a:off x="13703300" y="101041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534" name="n_1aveValue【保健センター・保健所】&#10;有形固定資産減価償却率">
          <a:extLst>
            <a:ext uri="{FF2B5EF4-FFF2-40B4-BE49-F238E27FC236}">
              <a16:creationId xmlns:a16="http://schemas.microsoft.com/office/drawing/2014/main" id="{1FF75342-81A5-4D51-8EA3-FCE96CF0874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id="{63870E4E-786B-4F94-9795-433A9BF5FB25}"/>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536" name="n_3aveValue【保健センター・保健所】&#10;有形固定資産減価償却率">
          <a:extLst>
            <a:ext uri="{FF2B5EF4-FFF2-40B4-BE49-F238E27FC236}">
              <a16:creationId xmlns:a16="http://schemas.microsoft.com/office/drawing/2014/main" id="{EAB43E50-8F94-4DCB-A246-241F9A97888F}"/>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id="{6DCB562E-9569-47BF-BE81-24411D9C6F6B}"/>
            </a:ext>
          </a:extLst>
        </xdr:cNvPr>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87647</xdr:rowOff>
    </xdr:from>
    <xdr:ext cx="405111" cy="259045"/>
    <xdr:sp macro="" textlink="">
      <xdr:nvSpPr>
        <xdr:cNvPr id="538" name="n_1mainValue【保健センター・保健所】&#10;有形固定資産減価償却率">
          <a:extLst>
            <a:ext uri="{FF2B5EF4-FFF2-40B4-BE49-F238E27FC236}">
              <a16:creationId xmlns:a16="http://schemas.microsoft.com/office/drawing/2014/main" id="{0BA9AA89-3BFB-4E25-83E5-D5BFB7E20B67}"/>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60215</xdr:rowOff>
    </xdr:from>
    <xdr:ext cx="405111" cy="259045"/>
    <xdr:sp macro="" textlink="">
      <xdr:nvSpPr>
        <xdr:cNvPr id="539" name="n_2mainValue【保健センター・保健所】&#10;有形固定資産減価償却率">
          <a:extLst>
            <a:ext uri="{FF2B5EF4-FFF2-40B4-BE49-F238E27FC236}">
              <a16:creationId xmlns:a16="http://schemas.microsoft.com/office/drawing/2014/main" id="{2CDB4A36-CB09-4A01-A9B7-B7B7D60B2FFA}"/>
            </a:ext>
          </a:extLst>
        </xdr:cNvPr>
        <xdr:cNvSpPr txBox="1"/>
      </xdr:nvSpPr>
      <xdr:spPr>
        <a:xfrm>
          <a:off x="14389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40" name="n_3mainValue【保健センター・保健所】&#10;有形固定資産減価償却率">
          <a:extLst>
            <a:ext uri="{FF2B5EF4-FFF2-40B4-BE49-F238E27FC236}">
              <a16:creationId xmlns:a16="http://schemas.microsoft.com/office/drawing/2014/main" id="{4D9AB7E9-25C6-4331-A611-436DEC0DC4F2}"/>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CFBAC8B6-C0C2-4C7F-B29C-F6B9F94C5A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EF15297A-95ED-4B73-B294-8F80E4E9D8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43F900BD-74E6-4C6E-8872-BABC2A6D9D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64E911BF-6915-459C-A179-E1EAFCBA23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DD1D5E68-E391-49BB-92AE-C335713BCF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5E6D9964-3B3D-444F-A582-28532F61E8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11C5AED6-112D-4899-A766-3CEC9072B1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1D248C00-FFF7-4091-801D-B2D89E06F7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F61A6749-D751-415A-B771-D10834F21C1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A1118670-60F9-4B09-881D-64B594C06D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D63C80AB-01FF-4FBB-AA3B-FA05A7A7C03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7C080CC7-3543-461F-B18A-9CB2E58FD41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982FF0AD-D7EA-4736-AA01-87BAD9C266D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2E104C7B-2549-4CDF-AAB1-8E6907398A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5B71F54D-62D0-4DEA-AEF7-772C5D1F60C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F3814F04-2DA5-45DB-9E05-AF219132D6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BF51183F-14F1-4E5E-BD0B-AE146B384F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4841B1E6-6DEC-4FFF-A97F-068EC9C2368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7D17E8B8-2E4F-4E65-934B-36A74F92095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CC267AAF-D6F7-4CA1-9000-C1D3130085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C510AC93-F8D6-488A-866A-F93C64BF81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A0B42C94-4871-4168-A211-A0D8B501E5C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EF7920F2-C470-4B1E-BAF8-0E971F4BBC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564" name="直線コネクタ 563">
          <a:extLst>
            <a:ext uri="{FF2B5EF4-FFF2-40B4-BE49-F238E27FC236}">
              <a16:creationId xmlns:a16="http://schemas.microsoft.com/office/drawing/2014/main" id="{5C3FA4A1-8ACA-4C57-B957-CA3B3430D6E2}"/>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5C3BF042-3929-4434-B35A-0C83A37AFE55}"/>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6" name="直線コネクタ 565">
          <a:extLst>
            <a:ext uri="{FF2B5EF4-FFF2-40B4-BE49-F238E27FC236}">
              <a16:creationId xmlns:a16="http://schemas.microsoft.com/office/drawing/2014/main" id="{4D024F7B-E583-48F6-A200-BA2939ACC122}"/>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D95CD6CC-5351-4B1A-98C9-0573B393F84B}"/>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68" name="直線コネクタ 567">
          <a:extLst>
            <a:ext uri="{FF2B5EF4-FFF2-40B4-BE49-F238E27FC236}">
              <a16:creationId xmlns:a16="http://schemas.microsoft.com/office/drawing/2014/main" id="{BD7B997E-1118-4F49-B785-C4FDC41C80D1}"/>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2823E3CC-E830-46E9-A54E-0A2337AA2DB3}"/>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70" name="フローチャート: 判断 569">
          <a:extLst>
            <a:ext uri="{FF2B5EF4-FFF2-40B4-BE49-F238E27FC236}">
              <a16:creationId xmlns:a16="http://schemas.microsoft.com/office/drawing/2014/main" id="{BA57EF81-76EE-4FFA-8297-0043F8D24C87}"/>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71" name="フローチャート: 判断 570">
          <a:extLst>
            <a:ext uri="{FF2B5EF4-FFF2-40B4-BE49-F238E27FC236}">
              <a16:creationId xmlns:a16="http://schemas.microsoft.com/office/drawing/2014/main" id="{BF4ED9CC-18EA-4BDD-8EDA-1FDF751B8873}"/>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572" name="フローチャート: 判断 571">
          <a:extLst>
            <a:ext uri="{FF2B5EF4-FFF2-40B4-BE49-F238E27FC236}">
              <a16:creationId xmlns:a16="http://schemas.microsoft.com/office/drawing/2014/main" id="{F8644EFF-9E6D-49FC-8ED5-A18A40644991}"/>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73" name="フローチャート: 判断 572">
          <a:extLst>
            <a:ext uri="{FF2B5EF4-FFF2-40B4-BE49-F238E27FC236}">
              <a16:creationId xmlns:a16="http://schemas.microsoft.com/office/drawing/2014/main" id="{50761E0B-1083-4E93-95C8-3D5156E33DED}"/>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574" name="フローチャート: 判断 573">
          <a:extLst>
            <a:ext uri="{FF2B5EF4-FFF2-40B4-BE49-F238E27FC236}">
              <a16:creationId xmlns:a16="http://schemas.microsoft.com/office/drawing/2014/main" id="{408E7399-E2CC-410D-B6E9-D1C603174C62}"/>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F5FD94F-CE0C-4A8A-9E57-CDA7CC8459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849ECAA1-2695-4ED5-A339-256972DFC8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61C380A6-BB4D-412D-AF79-8A5D755CD40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C9BE0D1A-B5FF-4B69-8D36-332D387013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50925EE-5705-40A1-BE89-1B9B023FA0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580" name="楕円 579">
          <a:extLst>
            <a:ext uri="{FF2B5EF4-FFF2-40B4-BE49-F238E27FC236}">
              <a16:creationId xmlns:a16="http://schemas.microsoft.com/office/drawing/2014/main" id="{B129BCDB-1357-4AB0-B5B9-565CA7EA1987}"/>
            </a:ext>
          </a:extLst>
        </xdr:cNvPr>
        <xdr:cNvSpPr/>
      </xdr:nvSpPr>
      <xdr:spPr>
        <a:xfrm>
          <a:off x="22110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67327</xdr:rowOff>
    </xdr:from>
    <xdr:ext cx="469744" cy="259045"/>
    <xdr:sp macro="" textlink="">
      <xdr:nvSpPr>
        <xdr:cNvPr id="581" name="【保健センター・保健所】&#10;一人当たり面積該当値テキスト">
          <a:extLst>
            <a:ext uri="{FF2B5EF4-FFF2-40B4-BE49-F238E27FC236}">
              <a16:creationId xmlns:a16="http://schemas.microsoft.com/office/drawing/2014/main" id="{78254546-ACBE-407E-9D04-8931EC685FE8}"/>
            </a:ext>
          </a:extLst>
        </xdr:cNvPr>
        <xdr:cNvSpPr txBox="1"/>
      </xdr:nvSpPr>
      <xdr:spPr>
        <a:xfrm>
          <a:off x="2219960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59690</xdr:rowOff>
    </xdr:from>
    <xdr:to>
      <xdr:col>112</xdr:col>
      <xdr:colOff>38100</xdr:colOff>
      <xdr:row>60</xdr:row>
      <xdr:rowOff>161290</xdr:rowOff>
    </xdr:to>
    <xdr:sp macro="" textlink="">
      <xdr:nvSpPr>
        <xdr:cNvPr id="582" name="楕円 581">
          <a:extLst>
            <a:ext uri="{FF2B5EF4-FFF2-40B4-BE49-F238E27FC236}">
              <a16:creationId xmlns:a16="http://schemas.microsoft.com/office/drawing/2014/main" id="{CAE8899F-C17C-4A01-989D-21940202ACA4}"/>
            </a:ext>
          </a:extLst>
        </xdr:cNvPr>
        <xdr:cNvSpPr/>
      </xdr:nvSpPr>
      <xdr:spPr>
        <a:xfrm>
          <a:off x="2127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95250</xdr:rowOff>
    </xdr:from>
    <xdr:to>
      <xdr:col>116</xdr:col>
      <xdr:colOff>63500</xdr:colOff>
      <xdr:row>60</xdr:row>
      <xdr:rowOff>110490</xdr:rowOff>
    </xdr:to>
    <xdr:cxnSp macro="">
      <xdr:nvCxnSpPr>
        <xdr:cNvPr id="583" name="直線コネクタ 582">
          <a:extLst>
            <a:ext uri="{FF2B5EF4-FFF2-40B4-BE49-F238E27FC236}">
              <a16:creationId xmlns:a16="http://schemas.microsoft.com/office/drawing/2014/main" id="{D27AA003-4269-4220-9631-97F785D33BF4}"/>
            </a:ext>
          </a:extLst>
        </xdr:cNvPr>
        <xdr:cNvCxnSpPr/>
      </xdr:nvCxnSpPr>
      <xdr:spPr>
        <a:xfrm flipV="1">
          <a:off x="21323300" y="103822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78740</xdr:rowOff>
    </xdr:from>
    <xdr:to>
      <xdr:col>107</xdr:col>
      <xdr:colOff>101600</xdr:colOff>
      <xdr:row>61</xdr:row>
      <xdr:rowOff>8890</xdr:rowOff>
    </xdr:to>
    <xdr:sp macro="" textlink="">
      <xdr:nvSpPr>
        <xdr:cNvPr id="584" name="楕円 583">
          <a:extLst>
            <a:ext uri="{FF2B5EF4-FFF2-40B4-BE49-F238E27FC236}">
              <a16:creationId xmlns:a16="http://schemas.microsoft.com/office/drawing/2014/main" id="{5888759A-7B16-4592-8BC2-E0B8B45A2406}"/>
            </a:ext>
          </a:extLst>
        </xdr:cNvPr>
        <xdr:cNvSpPr/>
      </xdr:nvSpPr>
      <xdr:spPr>
        <a:xfrm>
          <a:off x="2038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60</xdr:row>
      <xdr:rowOff>129540</xdr:rowOff>
    </xdr:to>
    <xdr:cxnSp macro="">
      <xdr:nvCxnSpPr>
        <xdr:cNvPr id="585" name="直線コネクタ 584">
          <a:extLst>
            <a:ext uri="{FF2B5EF4-FFF2-40B4-BE49-F238E27FC236}">
              <a16:creationId xmlns:a16="http://schemas.microsoft.com/office/drawing/2014/main" id="{F4C33595-4ED9-492F-89AE-9AD691C8EA37}"/>
            </a:ext>
          </a:extLst>
        </xdr:cNvPr>
        <xdr:cNvCxnSpPr/>
      </xdr:nvCxnSpPr>
      <xdr:spPr>
        <a:xfrm flipV="1">
          <a:off x="20434300" y="10397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90170</xdr:rowOff>
    </xdr:from>
    <xdr:to>
      <xdr:col>102</xdr:col>
      <xdr:colOff>165100</xdr:colOff>
      <xdr:row>61</xdr:row>
      <xdr:rowOff>20320</xdr:rowOff>
    </xdr:to>
    <xdr:sp macro="" textlink="">
      <xdr:nvSpPr>
        <xdr:cNvPr id="586" name="楕円 585">
          <a:extLst>
            <a:ext uri="{FF2B5EF4-FFF2-40B4-BE49-F238E27FC236}">
              <a16:creationId xmlns:a16="http://schemas.microsoft.com/office/drawing/2014/main" id="{F052D1DE-FB17-4F0F-870E-6499912BA7B7}"/>
            </a:ext>
          </a:extLst>
        </xdr:cNvPr>
        <xdr:cNvSpPr/>
      </xdr:nvSpPr>
      <xdr:spPr>
        <a:xfrm>
          <a:off x="19494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129540</xdr:rowOff>
    </xdr:from>
    <xdr:to>
      <xdr:col>107</xdr:col>
      <xdr:colOff>50800</xdr:colOff>
      <xdr:row>60</xdr:row>
      <xdr:rowOff>140970</xdr:rowOff>
    </xdr:to>
    <xdr:cxnSp macro="">
      <xdr:nvCxnSpPr>
        <xdr:cNvPr id="587" name="直線コネクタ 586">
          <a:extLst>
            <a:ext uri="{FF2B5EF4-FFF2-40B4-BE49-F238E27FC236}">
              <a16:creationId xmlns:a16="http://schemas.microsoft.com/office/drawing/2014/main" id="{ABA16763-3313-4AEE-93FB-B6DB84EDAB9D}"/>
            </a:ext>
          </a:extLst>
        </xdr:cNvPr>
        <xdr:cNvCxnSpPr/>
      </xdr:nvCxnSpPr>
      <xdr:spPr>
        <a:xfrm flipV="1">
          <a:off x="19545300" y="10416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588" name="n_1aveValue【保健センター・保健所】&#10;一人当たり面積">
          <a:extLst>
            <a:ext uri="{FF2B5EF4-FFF2-40B4-BE49-F238E27FC236}">
              <a16:creationId xmlns:a16="http://schemas.microsoft.com/office/drawing/2014/main" id="{40E19123-6309-4023-B2B0-5D13F34D1CF9}"/>
            </a:ext>
          </a:extLst>
        </xdr:cNvPr>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589" name="n_2aveValue【保健センター・保健所】&#10;一人当たり面積">
          <a:extLst>
            <a:ext uri="{FF2B5EF4-FFF2-40B4-BE49-F238E27FC236}">
              <a16:creationId xmlns:a16="http://schemas.microsoft.com/office/drawing/2014/main" id="{85601117-5813-4DBB-A2E1-1C986AEA3292}"/>
            </a:ext>
          </a:extLst>
        </xdr:cNvPr>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590" name="n_3aveValue【保健センター・保健所】&#10;一人当たり面積">
          <a:extLst>
            <a:ext uri="{FF2B5EF4-FFF2-40B4-BE49-F238E27FC236}">
              <a16:creationId xmlns:a16="http://schemas.microsoft.com/office/drawing/2014/main" id="{D2F08CCF-B409-418D-86A8-26D8EF94D5ED}"/>
            </a:ext>
          </a:extLst>
        </xdr:cNvPr>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591" name="n_4aveValue【保健センター・保健所】&#10;一人当たり面積">
          <a:extLst>
            <a:ext uri="{FF2B5EF4-FFF2-40B4-BE49-F238E27FC236}">
              <a16:creationId xmlns:a16="http://schemas.microsoft.com/office/drawing/2014/main" id="{2A83A580-EE64-4204-AD7D-767F135AC25C}"/>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6367</xdr:rowOff>
    </xdr:from>
    <xdr:ext cx="469744" cy="259045"/>
    <xdr:sp macro="" textlink="">
      <xdr:nvSpPr>
        <xdr:cNvPr id="592" name="n_1mainValue【保健センター・保健所】&#10;一人当たり面積">
          <a:extLst>
            <a:ext uri="{FF2B5EF4-FFF2-40B4-BE49-F238E27FC236}">
              <a16:creationId xmlns:a16="http://schemas.microsoft.com/office/drawing/2014/main" id="{FC827A1A-EA5D-457F-AE79-6651E72CC838}"/>
            </a:ext>
          </a:extLst>
        </xdr:cNvPr>
        <xdr:cNvSpPr txBox="1"/>
      </xdr:nvSpPr>
      <xdr:spPr>
        <a:xfrm>
          <a:off x="210757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25417</xdr:rowOff>
    </xdr:from>
    <xdr:ext cx="469744" cy="259045"/>
    <xdr:sp macro="" textlink="">
      <xdr:nvSpPr>
        <xdr:cNvPr id="593" name="n_2mainValue【保健センター・保健所】&#10;一人当たり面積">
          <a:extLst>
            <a:ext uri="{FF2B5EF4-FFF2-40B4-BE49-F238E27FC236}">
              <a16:creationId xmlns:a16="http://schemas.microsoft.com/office/drawing/2014/main" id="{7F2A1D47-6468-439F-BAFA-E6FBADDA4799}"/>
            </a:ext>
          </a:extLst>
        </xdr:cNvPr>
        <xdr:cNvSpPr txBox="1"/>
      </xdr:nvSpPr>
      <xdr:spPr>
        <a:xfrm>
          <a:off x="20199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36847</xdr:rowOff>
    </xdr:from>
    <xdr:ext cx="469744" cy="259045"/>
    <xdr:sp macro="" textlink="">
      <xdr:nvSpPr>
        <xdr:cNvPr id="594" name="n_3mainValue【保健センター・保健所】&#10;一人当たり面積">
          <a:extLst>
            <a:ext uri="{FF2B5EF4-FFF2-40B4-BE49-F238E27FC236}">
              <a16:creationId xmlns:a16="http://schemas.microsoft.com/office/drawing/2014/main" id="{9B5D6013-D0A3-4626-BAB1-8CBA9105155A}"/>
            </a:ext>
          </a:extLst>
        </xdr:cNvPr>
        <xdr:cNvSpPr txBox="1"/>
      </xdr:nvSpPr>
      <xdr:spPr>
        <a:xfrm>
          <a:off x="19310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9B0F6CD8-05EC-4A2A-BFDC-2DDBDF5D37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2FD85A31-CDBA-402D-8C40-D8440195CA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52C0B7-8D64-445E-B0AB-162839F08B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C90F9ECD-3FE6-4B16-9A3A-A2D4D66E45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CDBF0D4F-EC7D-44E6-A0B0-0793B2BF3D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8B99DB5D-F19F-405A-AE0C-E308EB7ED1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3FD3B49-C728-4428-95C3-A1336057D4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73F441F5-ADE8-49E3-8ADC-FB73AAD04F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1CFE2BDC-353D-410F-810C-17A01D5AF9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04FC119E-0D05-440E-82A8-8B41BED0DF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D9BB9C97-7E1F-4988-9CFD-F0140E46A39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AC91F1D7-2091-49C3-BE62-61EC0B1D74D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C4D371C0-E0AF-433D-B49E-556958D2306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03011004-4AB6-4D21-883B-872ED2C3682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BB41B44D-DF4A-43BE-A580-15239A0D9E3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744A2AD4-9A30-4E95-8533-B5ED086028B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3FD83147-F5DE-47F2-9BFB-41D8A6BBE01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B8BEF64C-E4C2-4ECE-95B1-B1CB0BE01B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DB096188-80D2-47B0-A21E-D3C7B303052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552F769B-4DD1-4867-8B0F-1362102BE69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a:extLst>
            <a:ext uri="{FF2B5EF4-FFF2-40B4-BE49-F238E27FC236}">
              <a16:creationId xmlns:a16="http://schemas.microsoft.com/office/drawing/2014/main" id="{A82B3C35-5B1B-47B6-81A1-D23AEA00DD6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E91083FE-C7BA-46AF-8FB3-10A3A07039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a:extLst>
            <a:ext uri="{FF2B5EF4-FFF2-40B4-BE49-F238E27FC236}">
              <a16:creationId xmlns:a16="http://schemas.microsoft.com/office/drawing/2014/main" id="{48A114C6-C454-4DF6-AC35-EDD2AFA6C02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13395635-B83A-4C9F-91D0-6A8D3102D3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19" name="直線コネクタ 618">
          <a:extLst>
            <a:ext uri="{FF2B5EF4-FFF2-40B4-BE49-F238E27FC236}">
              <a16:creationId xmlns:a16="http://schemas.microsoft.com/office/drawing/2014/main" id="{EDEE27AE-9DD6-45AD-A85C-3D78876A5ED5}"/>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20" name="【消防施設】&#10;有形固定資産減価償却率最小値テキスト">
          <a:extLst>
            <a:ext uri="{FF2B5EF4-FFF2-40B4-BE49-F238E27FC236}">
              <a16:creationId xmlns:a16="http://schemas.microsoft.com/office/drawing/2014/main" id="{6C07DFC3-40F5-49CF-AC05-DAEA106D2006}"/>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21" name="直線コネクタ 620">
          <a:extLst>
            <a:ext uri="{FF2B5EF4-FFF2-40B4-BE49-F238E27FC236}">
              <a16:creationId xmlns:a16="http://schemas.microsoft.com/office/drawing/2014/main" id="{1101CAAA-328F-47F7-B126-A6D0B76D96CC}"/>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22" name="【消防施設】&#10;有形固定資産減価償却率最大値テキスト">
          <a:extLst>
            <a:ext uri="{FF2B5EF4-FFF2-40B4-BE49-F238E27FC236}">
              <a16:creationId xmlns:a16="http://schemas.microsoft.com/office/drawing/2014/main" id="{69C4281B-2B17-47EE-A81B-E80C3696AE76}"/>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3" name="直線コネクタ 622">
          <a:extLst>
            <a:ext uri="{FF2B5EF4-FFF2-40B4-BE49-F238E27FC236}">
              <a16:creationId xmlns:a16="http://schemas.microsoft.com/office/drawing/2014/main" id="{E18FE7B4-3489-4F32-B9F4-99D58E4C35AA}"/>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78D896CC-06EC-452E-9CD7-6F21A16F8B6A}"/>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25" name="フローチャート: 判断 624">
          <a:extLst>
            <a:ext uri="{FF2B5EF4-FFF2-40B4-BE49-F238E27FC236}">
              <a16:creationId xmlns:a16="http://schemas.microsoft.com/office/drawing/2014/main" id="{12828891-B3C2-4B1C-9F91-26BF1086AE8B}"/>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6" name="フローチャート: 判断 625">
          <a:extLst>
            <a:ext uri="{FF2B5EF4-FFF2-40B4-BE49-F238E27FC236}">
              <a16:creationId xmlns:a16="http://schemas.microsoft.com/office/drawing/2014/main" id="{844AE7E5-9BF6-4999-BD1B-84647DCA5D6F}"/>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7" name="フローチャート: 判断 626">
          <a:extLst>
            <a:ext uri="{FF2B5EF4-FFF2-40B4-BE49-F238E27FC236}">
              <a16:creationId xmlns:a16="http://schemas.microsoft.com/office/drawing/2014/main" id="{48FFED11-60BB-4867-8A45-73F20AED2D9D}"/>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28" name="フローチャート: 判断 627">
          <a:extLst>
            <a:ext uri="{FF2B5EF4-FFF2-40B4-BE49-F238E27FC236}">
              <a16:creationId xmlns:a16="http://schemas.microsoft.com/office/drawing/2014/main" id="{F0D1EC3A-06DF-4E49-823E-B3460517FDA7}"/>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29" name="フローチャート: 判断 628">
          <a:extLst>
            <a:ext uri="{FF2B5EF4-FFF2-40B4-BE49-F238E27FC236}">
              <a16:creationId xmlns:a16="http://schemas.microsoft.com/office/drawing/2014/main" id="{020F8257-5FC4-4829-9972-A231C9153F6E}"/>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60C2F403-CA89-4CCC-ACE5-D2F3FD5FDB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CC565F0-CB90-4B6B-82A1-4A2A9B5603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1CD4D95-9630-48F8-8660-14ACF15E38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AC4D54E8-170A-441D-A10C-B45831B42A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9BA42B7-AA64-4154-A999-45B5BC10DD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635" name="楕円 634">
          <a:extLst>
            <a:ext uri="{FF2B5EF4-FFF2-40B4-BE49-F238E27FC236}">
              <a16:creationId xmlns:a16="http://schemas.microsoft.com/office/drawing/2014/main" id="{74A8A0A9-0C52-42A4-8E1A-85A3BF71D539}"/>
            </a:ext>
          </a:extLst>
        </xdr:cNvPr>
        <xdr:cNvSpPr/>
      </xdr:nvSpPr>
      <xdr:spPr>
        <a:xfrm>
          <a:off x="16268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116222</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1711401C-9459-4FC6-95E2-BC3062242BED}"/>
            </a:ext>
          </a:extLst>
        </xdr:cNvPr>
        <xdr:cNvSpPr txBox="1"/>
      </xdr:nvSpPr>
      <xdr:spPr>
        <a:xfrm>
          <a:off x="16357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637" name="楕円 636">
          <a:extLst>
            <a:ext uri="{FF2B5EF4-FFF2-40B4-BE49-F238E27FC236}">
              <a16:creationId xmlns:a16="http://schemas.microsoft.com/office/drawing/2014/main" id="{E3BAE8C3-63BA-4E79-A279-878F429C58FC}"/>
            </a:ext>
          </a:extLst>
        </xdr:cNvPr>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83</xdr:row>
      <xdr:rowOff>17145</xdr:rowOff>
    </xdr:to>
    <xdr:cxnSp macro="">
      <xdr:nvCxnSpPr>
        <xdr:cNvPr id="638" name="直線コネクタ 637">
          <a:extLst>
            <a:ext uri="{FF2B5EF4-FFF2-40B4-BE49-F238E27FC236}">
              <a16:creationId xmlns:a16="http://schemas.microsoft.com/office/drawing/2014/main" id="{1E6F61FB-9A88-412C-8A79-D5296D0BB082}"/>
            </a:ext>
          </a:extLst>
        </xdr:cNvPr>
        <xdr:cNvCxnSpPr/>
      </xdr:nvCxnSpPr>
      <xdr:spPr>
        <a:xfrm>
          <a:off x="15481300" y="14093189"/>
          <a:ext cx="8382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639" name="楕円 638">
          <a:extLst>
            <a:ext uri="{FF2B5EF4-FFF2-40B4-BE49-F238E27FC236}">
              <a16:creationId xmlns:a16="http://schemas.microsoft.com/office/drawing/2014/main" id="{C922C126-F1EF-416A-B2D1-4FC4623C961D}"/>
            </a:ext>
          </a:extLst>
        </xdr:cNvPr>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82</xdr:row>
      <xdr:rowOff>34289</xdr:rowOff>
    </xdr:to>
    <xdr:cxnSp macro="">
      <xdr:nvCxnSpPr>
        <xdr:cNvPr id="640" name="直線コネクタ 639">
          <a:extLst>
            <a:ext uri="{FF2B5EF4-FFF2-40B4-BE49-F238E27FC236}">
              <a16:creationId xmlns:a16="http://schemas.microsoft.com/office/drawing/2014/main" id="{5EE8D27F-6A48-4EF4-A937-39254B0BC83C}"/>
            </a:ext>
          </a:extLst>
        </xdr:cNvPr>
        <xdr:cNvCxnSpPr/>
      </xdr:nvCxnSpPr>
      <xdr:spPr>
        <a:xfrm>
          <a:off x="14592300" y="13938886"/>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46355</xdr:rowOff>
    </xdr:from>
    <xdr:to>
      <xdr:col>72</xdr:col>
      <xdr:colOff>38100</xdr:colOff>
      <xdr:row>83</xdr:row>
      <xdr:rowOff>147955</xdr:rowOff>
    </xdr:to>
    <xdr:sp macro="" textlink="">
      <xdr:nvSpPr>
        <xdr:cNvPr id="641" name="楕円 640">
          <a:extLst>
            <a:ext uri="{FF2B5EF4-FFF2-40B4-BE49-F238E27FC236}">
              <a16:creationId xmlns:a16="http://schemas.microsoft.com/office/drawing/2014/main" id="{90A10A3C-3C26-4502-A6D4-DDDE859C8253}"/>
            </a:ext>
          </a:extLst>
        </xdr:cNvPr>
        <xdr:cNvSpPr/>
      </xdr:nvSpPr>
      <xdr:spPr>
        <a:xfrm>
          <a:off x="13652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51436</xdr:rowOff>
    </xdr:from>
    <xdr:to>
      <xdr:col>76</xdr:col>
      <xdr:colOff>114300</xdr:colOff>
      <xdr:row>83</xdr:row>
      <xdr:rowOff>97155</xdr:rowOff>
    </xdr:to>
    <xdr:cxnSp macro="">
      <xdr:nvCxnSpPr>
        <xdr:cNvPr id="642" name="直線コネクタ 641">
          <a:extLst>
            <a:ext uri="{FF2B5EF4-FFF2-40B4-BE49-F238E27FC236}">
              <a16:creationId xmlns:a16="http://schemas.microsoft.com/office/drawing/2014/main" id="{76F8F447-1E62-4968-AF9B-83A528BC31C0}"/>
            </a:ext>
          </a:extLst>
        </xdr:cNvPr>
        <xdr:cNvCxnSpPr/>
      </xdr:nvCxnSpPr>
      <xdr:spPr>
        <a:xfrm flipV="1">
          <a:off x="13703300" y="13938886"/>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43" name="n_1aveValue【消防施設】&#10;有形固定資産減価償却率">
          <a:extLst>
            <a:ext uri="{FF2B5EF4-FFF2-40B4-BE49-F238E27FC236}">
              <a16:creationId xmlns:a16="http://schemas.microsoft.com/office/drawing/2014/main" id="{5CB183CF-F68F-4DF6-B219-DAA38766D9AA}"/>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44" name="n_2aveValue【消防施設】&#10;有形固定資産減価償却率">
          <a:extLst>
            <a:ext uri="{FF2B5EF4-FFF2-40B4-BE49-F238E27FC236}">
              <a16:creationId xmlns:a16="http://schemas.microsoft.com/office/drawing/2014/main" id="{2BA4CCB8-E310-458B-8C83-4A07FC24B1C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645" name="n_3aveValue【消防施設】&#10;有形固定資産減価償却率">
          <a:extLst>
            <a:ext uri="{FF2B5EF4-FFF2-40B4-BE49-F238E27FC236}">
              <a16:creationId xmlns:a16="http://schemas.microsoft.com/office/drawing/2014/main" id="{AA3378BA-D2FF-4885-8025-916ECE1987EA}"/>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46" name="n_4aveValue【消防施設】&#10;有形固定資産減価償却率">
          <a:extLst>
            <a:ext uri="{FF2B5EF4-FFF2-40B4-BE49-F238E27FC236}">
              <a16:creationId xmlns:a16="http://schemas.microsoft.com/office/drawing/2014/main" id="{10469A54-371F-4FF0-B68E-4CC01886DB42}"/>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76216</xdr:rowOff>
    </xdr:from>
    <xdr:ext cx="405111" cy="259045"/>
    <xdr:sp macro="" textlink="">
      <xdr:nvSpPr>
        <xdr:cNvPr id="647" name="n_1mainValue【消防施設】&#10;有形固定資産減価償却率">
          <a:extLst>
            <a:ext uri="{FF2B5EF4-FFF2-40B4-BE49-F238E27FC236}">
              <a16:creationId xmlns:a16="http://schemas.microsoft.com/office/drawing/2014/main" id="{737CE321-A4B8-4165-B504-294378DA3613}"/>
            </a:ext>
          </a:extLst>
        </xdr:cNvPr>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648" name="n_2mainValue【消防施設】&#10;有形固定資産減価償却率">
          <a:extLst>
            <a:ext uri="{FF2B5EF4-FFF2-40B4-BE49-F238E27FC236}">
              <a16:creationId xmlns:a16="http://schemas.microsoft.com/office/drawing/2014/main" id="{47FD826B-AEEC-4D07-96D7-DD4E1277B44B}"/>
            </a:ext>
          </a:extLst>
        </xdr:cNvPr>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139082</xdr:rowOff>
    </xdr:from>
    <xdr:ext cx="405111" cy="259045"/>
    <xdr:sp macro="" textlink="">
      <xdr:nvSpPr>
        <xdr:cNvPr id="649" name="n_3mainValue【消防施設】&#10;有形固定資産減価償却率">
          <a:extLst>
            <a:ext uri="{FF2B5EF4-FFF2-40B4-BE49-F238E27FC236}">
              <a16:creationId xmlns:a16="http://schemas.microsoft.com/office/drawing/2014/main" id="{1AF4C715-6094-4E62-B11F-32BC7BE54795}"/>
            </a:ext>
          </a:extLst>
        </xdr:cNvPr>
        <xdr:cNvSpPr txBox="1"/>
      </xdr:nvSpPr>
      <xdr:spPr>
        <a:xfrm>
          <a:off x="13500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C9040B25-1EE6-4AF6-834D-60E1A8BE9F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C83A63D1-D569-4697-89FA-4C6F5CCD55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90DB05E0-C03F-4F86-A128-31B8D2DC4C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BF2C8DF6-99E2-44F0-9F6A-02BAC30169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A5CD1A91-8DFD-4FFB-9A43-B31A53FA9A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9C83B2CB-C3AE-442A-A287-7876A7C09D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45D42D57-2F97-44DC-A13F-87E230967C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541C8CA3-3C11-42BC-9EE1-77089E809F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41B573FF-B005-4580-B9BD-CD59961794C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20266F31-38EE-43FF-B4E8-035CDEF42C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02BC4513-4F44-4979-87B8-39AB08B5514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86305328-A44E-4357-B44C-C93864EC1F7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724404AE-9DD4-4835-88B2-4A1B41B1F81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320E0B8F-326E-45D7-9A5D-07ADFC1AD67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6578762C-B934-4E39-81A2-6C2203C36C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3E4D4272-8C03-40B8-B236-EB78716FDC3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54A3A3AF-CBFD-4967-A58C-1B2092CC0CE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13E215B5-2288-4BB7-9946-4DF2870104A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E53906F8-08F2-4C9E-B51F-D245B858A40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4C97285E-0D74-413F-BECE-53DC30C9E03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B7F4744C-80A7-42F2-B84A-F0BF8BB614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9B2D8D5D-6458-4830-BBD4-1C051D33B9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a:extLst>
            <a:ext uri="{FF2B5EF4-FFF2-40B4-BE49-F238E27FC236}">
              <a16:creationId xmlns:a16="http://schemas.microsoft.com/office/drawing/2014/main" id="{E44F82C1-B581-4770-8E31-2E5CA08CA2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73" name="直線コネクタ 672">
          <a:extLst>
            <a:ext uri="{FF2B5EF4-FFF2-40B4-BE49-F238E27FC236}">
              <a16:creationId xmlns:a16="http://schemas.microsoft.com/office/drawing/2014/main" id="{6C2778AF-F22F-4D03-B89E-D791C5A5420F}"/>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4" name="【消防施設】&#10;一人当たり面積最小値テキスト">
          <a:extLst>
            <a:ext uri="{FF2B5EF4-FFF2-40B4-BE49-F238E27FC236}">
              <a16:creationId xmlns:a16="http://schemas.microsoft.com/office/drawing/2014/main" id="{C2515A9E-2619-4871-8735-E80A694BC248}"/>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5" name="直線コネクタ 674">
          <a:extLst>
            <a:ext uri="{FF2B5EF4-FFF2-40B4-BE49-F238E27FC236}">
              <a16:creationId xmlns:a16="http://schemas.microsoft.com/office/drawing/2014/main" id="{07E29997-8F7F-45F9-B1F8-8E2E805754EA}"/>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76" name="【消防施設】&#10;一人当たり面積最大値テキスト">
          <a:extLst>
            <a:ext uri="{FF2B5EF4-FFF2-40B4-BE49-F238E27FC236}">
              <a16:creationId xmlns:a16="http://schemas.microsoft.com/office/drawing/2014/main" id="{1CA12EB8-2D99-41BF-A279-2D38F90E3467}"/>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77" name="直線コネクタ 676">
          <a:extLst>
            <a:ext uri="{FF2B5EF4-FFF2-40B4-BE49-F238E27FC236}">
              <a16:creationId xmlns:a16="http://schemas.microsoft.com/office/drawing/2014/main" id="{1AE65861-F4EC-4C8A-B606-E7372305D88B}"/>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78" name="【消防施設】&#10;一人当たり面積平均値テキスト">
          <a:extLst>
            <a:ext uri="{FF2B5EF4-FFF2-40B4-BE49-F238E27FC236}">
              <a16:creationId xmlns:a16="http://schemas.microsoft.com/office/drawing/2014/main" id="{6582941A-FBA8-40C7-96AB-F0723511119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79" name="フローチャート: 判断 678">
          <a:extLst>
            <a:ext uri="{FF2B5EF4-FFF2-40B4-BE49-F238E27FC236}">
              <a16:creationId xmlns:a16="http://schemas.microsoft.com/office/drawing/2014/main" id="{1A7FC4F2-D88F-471A-A7A1-82879547886A}"/>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80" name="フローチャート: 判断 679">
          <a:extLst>
            <a:ext uri="{FF2B5EF4-FFF2-40B4-BE49-F238E27FC236}">
              <a16:creationId xmlns:a16="http://schemas.microsoft.com/office/drawing/2014/main" id="{E0D08A7F-9695-443E-8D8E-964A079E7C2F}"/>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81" name="フローチャート: 判断 680">
          <a:extLst>
            <a:ext uri="{FF2B5EF4-FFF2-40B4-BE49-F238E27FC236}">
              <a16:creationId xmlns:a16="http://schemas.microsoft.com/office/drawing/2014/main" id="{8204323A-8E5A-4C0B-904F-C703FCB8EB9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82" name="フローチャート: 判断 681">
          <a:extLst>
            <a:ext uri="{FF2B5EF4-FFF2-40B4-BE49-F238E27FC236}">
              <a16:creationId xmlns:a16="http://schemas.microsoft.com/office/drawing/2014/main" id="{C1CB0BB7-E987-43C4-8CC6-053AD8FADAC8}"/>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83" name="フローチャート: 判断 682">
          <a:extLst>
            <a:ext uri="{FF2B5EF4-FFF2-40B4-BE49-F238E27FC236}">
              <a16:creationId xmlns:a16="http://schemas.microsoft.com/office/drawing/2014/main" id="{775C7542-82B7-4F40-B097-73722B6D26E4}"/>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93D1101F-8F6A-4CE2-AE66-67FE4327A6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F98FCAFA-B28E-4779-862D-3874C39D05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791901C9-587B-4FCA-B590-37EDED7759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8F050803-3866-458A-88DD-0DCEF42CFC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9173DA5E-75E0-4009-9BF1-863C07649B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89" name="楕円 688">
          <a:extLst>
            <a:ext uri="{FF2B5EF4-FFF2-40B4-BE49-F238E27FC236}">
              <a16:creationId xmlns:a16="http://schemas.microsoft.com/office/drawing/2014/main" id="{C7820A9E-2C2B-4166-B18D-10E6720936DC}"/>
            </a:ext>
          </a:extLst>
        </xdr:cNvPr>
        <xdr:cNvSpPr/>
      </xdr:nvSpPr>
      <xdr:spPr>
        <a:xfrm>
          <a:off x="22110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140988</xdr:rowOff>
    </xdr:from>
    <xdr:ext cx="469744" cy="259045"/>
    <xdr:sp macro="" textlink="">
      <xdr:nvSpPr>
        <xdr:cNvPr id="690" name="【消防施設】&#10;一人当たり面積該当値テキスト">
          <a:extLst>
            <a:ext uri="{FF2B5EF4-FFF2-40B4-BE49-F238E27FC236}">
              <a16:creationId xmlns:a16="http://schemas.microsoft.com/office/drawing/2014/main" id="{93BF6D7D-FE19-4E05-9731-9B505C7762A3}"/>
            </a:ext>
          </a:extLst>
        </xdr:cNvPr>
        <xdr:cNvSpPr txBox="1"/>
      </xdr:nvSpPr>
      <xdr:spPr>
        <a:xfrm>
          <a:off x="22199600"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691" name="楕円 690">
          <a:extLst>
            <a:ext uri="{FF2B5EF4-FFF2-40B4-BE49-F238E27FC236}">
              <a16:creationId xmlns:a16="http://schemas.microsoft.com/office/drawing/2014/main" id="{69747EB5-DBDA-4CDE-BFC9-4FABFAF8A1A5}"/>
            </a:ext>
          </a:extLst>
        </xdr:cNvPr>
        <xdr:cNvSpPr/>
      </xdr:nvSpPr>
      <xdr:spPr>
        <a:xfrm>
          <a:off x="21272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45720</xdr:rowOff>
    </xdr:to>
    <xdr:cxnSp macro="">
      <xdr:nvCxnSpPr>
        <xdr:cNvPr id="692" name="直線コネクタ 691">
          <a:extLst>
            <a:ext uri="{FF2B5EF4-FFF2-40B4-BE49-F238E27FC236}">
              <a16:creationId xmlns:a16="http://schemas.microsoft.com/office/drawing/2014/main" id="{5849736B-4660-417C-949A-B474BF3E4F1A}"/>
            </a:ext>
          </a:extLst>
        </xdr:cNvPr>
        <xdr:cNvCxnSpPr/>
      </xdr:nvCxnSpPr>
      <xdr:spPr>
        <a:xfrm flipV="1">
          <a:off x="21323300" y="14615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693" name="楕円 692">
          <a:extLst>
            <a:ext uri="{FF2B5EF4-FFF2-40B4-BE49-F238E27FC236}">
              <a16:creationId xmlns:a16="http://schemas.microsoft.com/office/drawing/2014/main" id="{A0471460-B561-44F7-9600-2B1AA55DEDF9}"/>
            </a:ext>
          </a:extLst>
        </xdr:cNvPr>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45720</xdr:rowOff>
    </xdr:from>
    <xdr:to>
      <xdr:col>111</xdr:col>
      <xdr:colOff>177800</xdr:colOff>
      <xdr:row>85</xdr:row>
      <xdr:rowOff>53339</xdr:rowOff>
    </xdr:to>
    <xdr:cxnSp macro="">
      <xdr:nvCxnSpPr>
        <xdr:cNvPr id="694" name="直線コネクタ 693">
          <a:extLst>
            <a:ext uri="{FF2B5EF4-FFF2-40B4-BE49-F238E27FC236}">
              <a16:creationId xmlns:a16="http://schemas.microsoft.com/office/drawing/2014/main" id="{6831F6E6-000B-4334-B7EA-3DDB7EDA11CF}"/>
            </a:ext>
          </a:extLst>
        </xdr:cNvPr>
        <xdr:cNvCxnSpPr/>
      </xdr:nvCxnSpPr>
      <xdr:spPr>
        <a:xfrm flipV="1">
          <a:off x="20434300" y="14618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695" name="楕円 694">
          <a:extLst>
            <a:ext uri="{FF2B5EF4-FFF2-40B4-BE49-F238E27FC236}">
              <a16:creationId xmlns:a16="http://schemas.microsoft.com/office/drawing/2014/main" id="{3238C283-E49A-4E82-BE39-2457DAD8CEB8}"/>
            </a:ext>
          </a:extLst>
        </xdr:cNvPr>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53339</xdr:rowOff>
    </xdr:from>
    <xdr:to>
      <xdr:col>107</xdr:col>
      <xdr:colOff>50800</xdr:colOff>
      <xdr:row>85</xdr:row>
      <xdr:rowOff>99061</xdr:rowOff>
    </xdr:to>
    <xdr:cxnSp macro="">
      <xdr:nvCxnSpPr>
        <xdr:cNvPr id="696" name="直線コネクタ 695">
          <a:extLst>
            <a:ext uri="{FF2B5EF4-FFF2-40B4-BE49-F238E27FC236}">
              <a16:creationId xmlns:a16="http://schemas.microsoft.com/office/drawing/2014/main" id="{AA437A24-C63C-47B4-9AAB-AA11C10C7EBE}"/>
            </a:ext>
          </a:extLst>
        </xdr:cNvPr>
        <xdr:cNvCxnSpPr/>
      </xdr:nvCxnSpPr>
      <xdr:spPr>
        <a:xfrm flipV="1">
          <a:off x="19545300" y="14626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97" name="n_1aveValue【消防施設】&#10;一人当たり面積">
          <a:extLst>
            <a:ext uri="{FF2B5EF4-FFF2-40B4-BE49-F238E27FC236}">
              <a16:creationId xmlns:a16="http://schemas.microsoft.com/office/drawing/2014/main" id="{B54EDE0D-2398-474F-849F-54493B6F4E92}"/>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98" name="n_2aveValue【消防施設】&#10;一人当たり面積">
          <a:extLst>
            <a:ext uri="{FF2B5EF4-FFF2-40B4-BE49-F238E27FC236}">
              <a16:creationId xmlns:a16="http://schemas.microsoft.com/office/drawing/2014/main" id="{779C32A2-77B9-4685-94ED-35B2D7E0D6F8}"/>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99" name="n_3aveValue【消防施設】&#10;一人当たり面積">
          <a:extLst>
            <a:ext uri="{FF2B5EF4-FFF2-40B4-BE49-F238E27FC236}">
              <a16:creationId xmlns:a16="http://schemas.microsoft.com/office/drawing/2014/main" id="{9B1DF13F-F23D-4FE2-9141-EA95EACEAC02}"/>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00" name="n_4aveValue【消防施設】&#10;一人当たり面積">
          <a:extLst>
            <a:ext uri="{FF2B5EF4-FFF2-40B4-BE49-F238E27FC236}">
              <a16:creationId xmlns:a16="http://schemas.microsoft.com/office/drawing/2014/main" id="{DB2104E2-A98F-4701-96A3-B2224078FDBA}"/>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87647</xdr:rowOff>
    </xdr:from>
    <xdr:ext cx="469744" cy="259045"/>
    <xdr:sp macro="" textlink="">
      <xdr:nvSpPr>
        <xdr:cNvPr id="701" name="n_1mainValue【消防施設】&#10;一人当たり面積">
          <a:extLst>
            <a:ext uri="{FF2B5EF4-FFF2-40B4-BE49-F238E27FC236}">
              <a16:creationId xmlns:a16="http://schemas.microsoft.com/office/drawing/2014/main" id="{774E3673-2134-459D-9694-6D0826488FB3}"/>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95266</xdr:rowOff>
    </xdr:from>
    <xdr:ext cx="469744" cy="259045"/>
    <xdr:sp macro="" textlink="">
      <xdr:nvSpPr>
        <xdr:cNvPr id="702" name="n_2mainValue【消防施設】&#10;一人当たり面積">
          <a:extLst>
            <a:ext uri="{FF2B5EF4-FFF2-40B4-BE49-F238E27FC236}">
              <a16:creationId xmlns:a16="http://schemas.microsoft.com/office/drawing/2014/main" id="{121225EA-F455-46B4-99C3-C8CA42780806}"/>
            </a:ext>
          </a:extLst>
        </xdr:cNvPr>
        <xdr:cNvSpPr txBox="1"/>
      </xdr:nvSpPr>
      <xdr:spPr>
        <a:xfrm>
          <a:off x="20199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703" name="n_3mainValue【消防施設】&#10;一人当たり面積">
          <a:extLst>
            <a:ext uri="{FF2B5EF4-FFF2-40B4-BE49-F238E27FC236}">
              <a16:creationId xmlns:a16="http://schemas.microsoft.com/office/drawing/2014/main" id="{748AA21D-5078-48D0-89DF-04F3968DF1D1}"/>
            </a:ext>
          </a:extLst>
        </xdr:cNvPr>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54D41D91-9056-406F-A372-102B0646C1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DB6B6D35-B7FB-4E88-8F60-770E710F1F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FD1CB319-7483-4BA8-A46C-BD900C62CB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B2C8BD1A-686C-4ED1-A456-8BBA92E071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90DB7987-F500-4AED-9ED8-E1C27066B2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7AC9EF8-31ED-481E-9ED7-1B2FF05878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C56CAF2D-AF01-40E5-8478-FDDFBDAAB1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2EA2D3-028A-4D60-9652-A81F2D3089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3B19BE00-8CE6-440A-8F97-DCFC98C248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ED5EE78E-C78C-450C-89ED-E6F9E4E697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B87EA6B3-B35D-4E03-8476-781DFF195E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B45504B1-12F6-4F48-AC7B-E37C84DB79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494D9F2E-D5F8-4E69-AA70-E3DD814F811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82615845-4697-4E59-9EF8-D862464F046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4A856E05-6C5E-4BFA-B4CD-CE9F04E9A1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54C39064-B080-4182-B6A6-F46380620AB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1517FAC6-3B41-49A2-A775-625862A65B0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B9F11E0F-1B49-4C8B-87F9-5E02730602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A80AF45C-7F05-47CA-A302-640FDCE1B17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314C41B4-4ABE-4996-9FB4-7FAD53C438F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C29CAFEE-FDA7-4C7B-A16C-03BA0156134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902AAEA8-FE7A-4AC0-A6CF-934CDE4F8F7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8C5CE66-871F-4009-A610-5BF32FB0E42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713640B0-6C48-41A7-8A93-1AA0B85A74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23B97ACF-52CF-45A6-ABA1-C89336FA03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29" name="直線コネクタ 728">
          <a:extLst>
            <a:ext uri="{FF2B5EF4-FFF2-40B4-BE49-F238E27FC236}">
              <a16:creationId xmlns:a16="http://schemas.microsoft.com/office/drawing/2014/main" id="{E5E5DC0A-3B8A-44E9-A8E4-1F8DA979469D}"/>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30" name="【庁舎】&#10;有形固定資産減価償却率最小値テキスト">
          <a:extLst>
            <a:ext uri="{FF2B5EF4-FFF2-40B4-BE49-F238E27FC236}">
              <a16:creationId xmlns:a16="http://schemas.microsoft.com/office/drawing/2014/main" id="{61992ADE-F4BD-42C7-8FCB-22D24B280128}"/>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31" name="直線コネクタ 730">
          <a:extLst>
            <a:ext uri="{FF2B5EF4-FFF2-40B4-BE49-F238E27FC236}">
              <a16:creationId xmlns:a16="http://schemas.microsoft.com/office/drawing/2014/main" id="{56EAC87E-0F49-45F2-97AB-84D11BF74B4A}"/>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32" name="【庁舎】&#10;有形固定資産減価償却率最大値テキスト">
          <a:extLst>
            <a:ext uri="{FF2B5EF4-FFF2-40B4-BE49-F238E27FC236}">
              <a16:creationId xmlns:a16="http://schemas.microsoft.com/office/drawing/2014/main" id="{6290B19C-CE60-44F3-A28F-0AD9ED99E63E}"/>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33" name="直線コネクタ 732">
          <a:extLst>
            <a:ext uri="{FF2B5EF4-FFF2-40B4-BE49-F238E27FC236}">
              <a16:creationId xmlns:a16="http://schemas.microsoft.com/office/drawing/2014/main" id="{D60036C8-AD7C-4044-A8B9-EB5BB687BAC4}"/>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34" name="【庁舎】&#10;有形固定資産減価償却率平均値テキスト">
          <a:extLst>
            <a:ext uri="{FF2B5EF4-FFF2-40B4-BE49-F238E27FC236}">
              <a16:creationId xmlns:a16="http://schemas.microsoft.com/office/drawing/2014/main" id="{A1B5D757-7B0A-4A88-90D1-1655ACF4727A}"/>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35" name="フローチャート: 判断 734">
          <a:extLst>
            <a:ext uri="{FF2B5EF4-FFF2-40B4-BE49-F238E27FC236}">
              <a16:creationId xmlns:a16="http://schemas.microsoft.com/office/drawing/2014/main" id="{12ED4D3D-436E-4781-9B81-5CD025054018}"/>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36" name="フローチャート: 判断 735">
          <a:extLst>
            <a:ext uri="{FF2B5EF4-FFF2-40B4-BE49-F238E27FC236}">
              <a16:creationId xmlns:a16="http://schemas.microsoft.com/office/drawing/2014/main" id="{6BC02B3E-FCDC-4963-9D4D-F1285A43022F}"/>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37" name="フローチャート: 判断 736">
          <a:extLst>
            <a:ext uri="{FF2B5EF4-FFF2-40B4-BE49-F238E27FC236}">
              <a16:creationId xmlns:a16="http://schemas.microsoft.com/office/drawing/2014/main" id="{192EA16D-0DD6-48D7-8AE5-F500923376D6}"/>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38" name="フローチャート: 判断 737">
          <a:extLst>
            <a:ext uri="{FF2B5EF4-FFF2-40B4-BE49-F238E27FC236}">
              <a16:creationId xmlns:a16="http://schemas.microsoft.com/office/drawing/2014/main" id="{5721C9C5-7F6B-4B82-A940-F3582E9E2F0D}"/>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9" name="フローチャート: 判断 738">
          <a:extLst>
            <a:ext uri="{FF2B5EF4-FFF2-40B4-BE49-F238E27FC236}">
              <a16:creationId xmlns:a16="http://schemas.microsoft.com/office/drawing/2014/main" id="{4B6956DA-0550-4CE7-9531-475DAFEFFA7B}"/>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2FEA1DE-BCD3-4AEB-A044-4D7A4EE1F5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9658229-A5BE-4792-AC99-0B46CE3341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4AD16DD-3015-484A-A6FC-61AC935938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32F5EBC0-2774-4A40-BD2E-E548BAA45D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3B6B32E1-DE4C-4050-89CE-0A04022A2CE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745" name="楕円 744">
          <a:extLst>
            <a:ext uri="{FF2B5EF4-FFF2-40B4-BE49-F238E27FC236}">
              <a16:creationId xmlns:a16="http://schemas.microsoft.com/office/drawing/2014/main" id="{9C07BA65-05A0-4555-A5B1-74BC761EA490}"/>
            </a:ext>
          </a:extLst>
        </xdr:cNvPr>
        <xdr:cNvSpPr/>
      </xdr:nvSpPr>
      <xdr:spPr>
        <a:xfrm>
          <a:off x="16268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93634</xdr:rowOff>
    </xdr:from>
    <xdr:ext cx="405111" cy="259045"/>
    <xdr:sp macro="" textlink="">
      <xdr:nvSpPr>
        <xdr:cNvPr id="746" name="【庁舎】&#10;有形固定資産減価償却率該当値テキスト">
          <a:extLst>
            <a:ext uri="{FF2B5EF4-FFF2-40B4-BE49-F238E27FC236}">
              <a16:creationId xmlns:a16="http://schemas.microsoft.com/office/drawing/2014/main" id="{5B02869C-2D0F-414A-925C-86FCE1E30033}"/>
            </a:ext>
          </a:extLst>
        </xdr:cNvPr>
        <xdr:cNvSpPr txBox="1"/>
      </xdr:nvSpPr>
      <xdr:spPr>
        <a:xfrm>
          <a:off x="16357600"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747" name="楕円 746">
          <a:extLst>
            <a:ext uri="{FF2B5EF4-FFF2-40B4-BE49-F238E27FC236}">
              <a16:creationId xmlns:a16="http://schemas.microsoft.com/office/drawing/2014/main" id="{C78E0CCC-7571-40D3-A717-81400D6E942C}"/>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107</xdr:row>
      <xdr:rowOff>166007</xdr:rowOff>
    </xdr:to>
    <xdr:cxnSp macro="">
      <xdr:nvCxnSpPr>
        <xdr:cNvPr id="748" name="直線コネクタ 747">
          <a:extLst>
            <a:ext uri="{FF2B5EF4-FFF2-40B4-BE49-F238E27FC236}">
              <a16:creationId xmlns:a16="http://schemas.microsoft.com/office/drawing/2014/main" id="{C4B123AE-6392-442D-BB61-E1550D55C8B3}"/>
            </a:ext>
          </a:extLst>
        </xdr:cNvPr>
        <xdr:cNvCxnSpPr/>
      </xdr:nvCxnSpPr>
      <xdr:spPr>
        <a:xfrm>
          <a:off x="15481300" y="1850625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77651</xdr:rowOff>
    </xdr:from>
    <xdr:to>
      <xdr:col>76</xdr:col>
      <xdr:colOff>165100</xdr:colOff>
      <xdr:row>108</xdr:row>
      <xdr:rowOff>7801</xdr:rowOff>
    </xdr:to>
    <xdr:sp macro="" textlink="">
      <xdr:nvSpPr>
        <xdr:cNvPr id="749" name="楕円 748">
          <a:extLst>
            <a:ext uri="{FF2B5EF4-FFF2-40B4-BE49-F238E27FC236}">
              <a16:creationId xmlns:a16="http://schemas.microsoft.com/office/drawing/2014/main" id="{25F442FB-5546-4AF0-820E-6C1D07115D7E}"/>
            </a:ext>
          </a:extLst>
        </xdr:cNvPr>
        <xdr:cNvSpPr/>
      </xdr:nvSpPr>
      <xdr:spPr>
        <a:xfrm>
          <a:off x="14541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128451</xdr:rowOff>
    </xdr:from>
    <xdr:to>
      <xdr:col>81</xdr:col>
      <xdr:colOff>50800</xdr:colOff>
      <xdr:row>107</xdr:row>
      <xdr:rowOff>161108</xdr:rowOff>
    </xdr:to>
    <xdr:cxnSp macro="">
      <xdr:nvCxnSpPr>
        <xdr:cNvPr id="750" name="直線コネクタ 749">
          <a:extLst>
            <a:ext uri="{FF2B5EF4-FFF2-40B4-BE49-F238E27FC236}">
              <a16:creationId xmlns:a16="http://schemas.microsoft.com/office/drawing/2014/main" id="{62E5F75D-9B16-49D0-838E-8034FBC4CB54}"/>
            </a:ext>
          </a:extLst>
        </xdr:cNvPr>
        <xdr:cNvCxnSpPr/>
      </xdr:nvCxnSpPr>
      <xdr:spPr>
        <a:xfrm>
          <a:off x="14592300" y="184736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751" name="楕円 750">
          <a:extLst>
            <a:ext uri="{FF2B5EF4-FFF2-40B4-BE49-F238E27FC236}">
              <a16:creationId xmlns:a16="http://schemas.microsoft.com/office/drawing/2014/main" id="{27206C88-0EB0-4321-9FBF-B600DE24414E}"/>
            </a:ext>
          </a:extLst>
        </xdr:cNvPr>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128451</xdr:rowOff>
    </xdr:to>
    <xdr:cxnSp macro="">
      <xdr:nvCxnSpPr>
        <xdr:cNvPr id="752" name="直線コネクタ 751">
          <a:extLst>
            <a:ext uri="{FF2B5EF4-FFF2-40B4-BE49-F238E27FC236}">
              <a16:creationId xmlns:a16="http://schemas.microsoft.com/office/drawing/2014/main" id="{40D24B8E-4E3B-42C4-820E-9EEE97D30AEF}"/>
            </a:ext>
          </a:extLst>
        </xdr:cNvPr>
        <xdr:cNvCxnSpPr/>
      </xdr:nvCxnSpPr>
      <xdr:spPr>
        <a:xfrm>
          <a:off x="13703300" y="1838706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53" name="n_1aveValue【庁舎】&#10;有形固定資産減価償却率">
          <a:extLst>
            <a:ext uri="{FF2B5EF4-FFF2-40B4-BE49-F238E27FC236}">
              <a16:creationId xmlns:a16="http://schemas.microsoft.com/office/drawing/2014/main" id="{87E10104-2BE7-4E09-BD1A-8007982CECC9}"/>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54" name="n_2aveValue【庁舎】&#10;有形固定資産減価償却率">
          <a:extLst>
            <a:ext uri="{FF2B5EF4-FFF2-40B4-BE49-F238E27FC236}">
              <a16:creationId xmlns:a16="http://schemas.microsoft.com/office/drawing/2014/main" id="{A6A09FFD-CA93-43D1-A3F6-9F8F69B039CC}"/>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55" name="n_3aveValue【庁舎】&#10;有形固定資産減価償却率">
          <a:extLst>
            <a:ext uri="{FF2B5EF4-FFF2-40B4-BE49-F238E27FC236}">
              <a16:creationId xmlns:a16="http://schemas.microsoft.com/office/drawing/2014/main" id="{AFF626A3-6E41-413E-AB86-34DD0F7C59B4}"/>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6" name="n_4aveValue【庁舎】&#10;有形固定資産減価償却率">
          <a:extLst>
            <a:ext uri="{FF2B5EF4-FFF2-40B4-BE49-F238E27FC236}">
              <a16:creationId xmlns:a16="http://schemas.microsoft.com/office/drawing/2014/main" id="{9C54957C-8ED4-4F41-956E-A21FA8E73801}"/>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757" name="n_1mainValue【庁舎】&#10;有形固定資産減価償却率">
          <a:extLst>
            <a:ext uri="{FF2B5EF4-FFF2-40B4-BE49-F238E27FC236}">
              <a16:creationId xmlns:a16="http://schemas.microsoft.com/office/drawing/2014/main" id="{C6A9FDAE-0DB2-49F4-AE02-9CF40B3DB196}"/>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170378</xdr:rowOff>
    </xdr:from>
    <xdr:ext cx="405111" cy="259045"/>
    <xdr:sp macro="" textlink="">
      <xdr:nvSpPr>
        <xdr:cNvPr id="758" name="n_2mainValue【庁舎】&#10;有形固定資産減価償却率">
          <a:extLst>
            <a:ext uri="{FF2B5EF4-FFF2-40B4-BE49-F238E27FC236}">
              <a16:creationId xmlns:a16="http://schemas.microsoft.com/office/drawing/2014/main" id="{C18AFB15-1B03-4604-BEEF-08E31F869098}"/>
            </a:ext>
          </a:extLst>
        </xdr:cNvPr>
        <xdr:cNvSpPr txBox="1"/>
      </xdr:nvSpPr>
      <xdr:spPr>
        <a:xfrm>
          <a:off x="14389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759" name="n_3mainValue【庁舎】&#10;有形固定資産減価償却率">
          <a:extLst>
            <a:ext uri="{FF2B5EF4-FFF2-40B4-BE49-F238E27FC236}">
              <a16:creationId xmlns:a16="http://schemas.microsoft.com/office/drawing/2014/main" id="{7DE367F1-DD1C-4C73-964A-76054D2AC9C7}"/>
            </a:ext>
          </a:extLst>
        </xdr:cNvPr>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E5591B9F-1064-4DE7-A5CE-486E569B4E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DB4D5DE3-42FC-41BA-8791-E522C0FCD6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DB106E0F-ED99-499D-BD90-C8ED1E63745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46C09B65-4AC3-4DBB-A3C2-2D46537D78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7674BEE3-D23E-4266-B26C-131A6F810C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A0D6568D-68E9-4F31-833C-A5F14CBB0B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8A24C36C-EB03-4CBB-BB1E-A87DBF29E1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C7C335C6-0FC1-4ECB-9223-65FA958D71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423D170D-B22C-45A2-BAA6-42768C28CD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A9D55E44-27F5-4F91-8244-E29521E110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03C1C44E-ECB9-4F94-A686-8267232CD6D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077269E3-15D3-446A-AB6D-B724774020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96CD66C4-D5AF-4C92-A886-845B9DEF45F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EDB43926-5058-4516-8D48-EC4E8C7479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D73E030A-02DF-4503-8210-2C27B00F6CA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74A14EA2-2ACE-486E-8820-29AB005BFC5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98B979A1-12B0-4504-8A78-02CE586C1E5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56B90694-42C0-4949-8107-3F71E5AEA9A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D6CEB743-2FD9-4006-A28D-F050A1C252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655AAB10-85EF-40B5-9BB7-90E91CBF9DF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41506243-036C-4AF7-9406-1462E160B5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9A0E1DFA-C1DF-4ED3-861B-A798565CC4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8EDA16FA-3752-4127-BCD8-0F34112BA7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83" name="直線コネクタ 782">
          <a:extLst>
            <a:ext uri="{FF2B5EF4-FFF2-40B4-BE49-F238E27FC236}">
              <a16:creationId xmlns:a16="http://schemas.microsoft.com/office/drawing/2014/main" id="{EF5CAF07-347E-43CD-BAF7-D1D9D7888D6E}"/>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84" name="【庁舎】&#10;一人当たり面積最小値テキスト">
          <a:extLst>
            <a:ext uri="{FF2B5EF4-FFF2-40B4-BE49-F238E27FC236}">
              <a16:creationId xmlns:a16="http://schemas.microsoft.com/office/drawing/2014/main" id="{2DE8FD2F-97B0-4171-AAED-256DFB524333}"/>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85" name="直線コネクタ 784">
          <a:extLst>
            <a:ext uri="{FF2B5EF4-FFF2-40B4-BE49-F238E27FC236}">
              <a16:creationId xmlns:a16="http://schemas.microsoft.com/office/drawing/2014/main" id="{48FA1F59-E06F-4D09-98E8-07950F055A99}"/>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86" name="【庁舎】&#10;一人当たり面積最大値テキスト">
          <a:extLst>
            <a:ext uri="{FF2B5EF4-FFF2-40B4-BE49-F238E27FC236}">
              <a16:creationId xmlns:a16="http://schemas.microsoft.com/office/drawing/2014/main" id="{074F60A9-6427-4E55-A4FE-EEAA45B3D4DA}"/>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87" name="直線コネクタ 786">
          <a:extLst>
            <a:ext uri="{FF2B5EF4-FFF2-40B4-BE49-F238E27FC236}">
              <a16:creationId xmlns:a16="http://schemas.microsoft.com/office/drawing/2014/main" id="{7668ED79-92F9-4ED7-8F03-E72D6AAECE79}"/>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788" name="【庁舎】&#10;一人当たり面積平均値テキスト">
          <a:extLst>
            <a:ext uri="{FF2B5EF4-FFF2-40B4-BE49-F238E27FC236}">
              <a16:creationId xmlns:a16="http://schemas.microsoft.com/office/drawing/2014/main" id="{0F4BB615-E5EE-4107-B02F-68495CBEE4B9}"/>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89" name="フローチャート: 判断 788">
          <a:extLst>
            <a:ext uri="{FF2B5EF4-FFF2-40B4-BE49-F238E27FC236}">
              <a16:creationId xmlns:a16="http://schemas.microsoft.com/office/drawing/2014/main" id="{7EF14E85-5E7F-47D0-844E-3C274F1CA3BD}"/>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90" name="フローチャート: 判断 789">
          <a:extLst>
            <a:ext uri="{FF2B5EF4-FFF2-40B4-BE49-F238E27FC236}">
              <a16:creationId xmlns:a16="http://schemas.microsoft.com/office/drawing/2014/main" id="{24B952F6-1E9D-4D94-A195-32B81E10242E}"/>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91" name="フローチャート: 判断 790">
          <a:extLst>
            <a:ext uri="{FF2B5EF4-FFF2-40B4-BE49-F238E27FC236}">
              <a16:creationId xmlns:a16="http://schemas.microsoft.com/office/drawing/2014/main" id="{A9216758-5057-4BC6-B528-3CCC6523CF02}"/>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92" name="フローチャート: 判断 791">
          <a:extLst>
            <a:ext uri="{FF2B5EF4-FFF2-40B4-BE49-F238E27FC236}">
              <a16:creationId xmlns:a16="http://schemas.microsoft.com/office/drawing/2014/main" id="{DD8E6D9E-815D-486E-9938-4296AECD3D91}"/>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93" name="フローチャート: 判断 792">
          <a:extLst>
            <a:ext uri="{FF2B5EF4-FFF2-40B4-BE49-F238E27FC236}">
              <a16:creationId xmlns:a16="http://schemas.microsoft.com/office/drawing/2014/main" id="{8171B0D8-F6B7-4A13-9561-C9D74124D823}"/>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9C4A07A0-833A-4926-BFE1-ED63E7958A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604AABD5-146B-45A4-8B9D-A48AAB38EE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F517664-4DA9-4572-BBAA-58B9A12861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D2ABF8D-1CCF-40BD-A82D-9D2CD2D629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8D5DC8AC-B45E-4BBC-BE30-85D477BEAE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636</xdr:rowOff>
    </xdr:from>
    <xdr:to>
      <xdr:col>116</xdr:col>
      <xdr:colOff>114300</xdr:colOff>
      <xdr:row>104</xdr:row>
      <xdr:rowOff>102236</xdr:rowOff>
    </xdr:to>
    <xdr:sp macro="" textlink="">
      <xdr:nvSpPr>
        <xdr:cNvPr id="799" name="楕円 798">
          <a:extLst>
            <a:ext uri="{FF2B5EF4-FFF2-40B4-BE49-F238E27FC236}">
              <a16:creationId xmlns:a16="http://schemas.microsoft.com/office/drawing/2014/main" id="{06E80357-FCA1-4DB1-A986-8975E33AE36A}"/>
            </a:ext>
          </a:extLst>
        </xdr:cNvPr>
        <xdr:cNvSpPr/>
      </xdr:nvSpPr>
      <xdr:spPr>
        <a:xfrm>
          <a:off x="22110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150513</xdr:rowOff>
    </xdr:from>
    <xdr:ext cx="469744" cy="259045"/>
    <xdr:sp macro="" textlink="">
      <xdr:nvSpPr>
        <xdr:cNvPr id="800" name="【庁舎】&#10;一人当たり面積該当値テキスト">
          <a:extLst>
            <a:ext uri="{FF2B5EF4-FFF2-40B4-BE49-F238E27FC236}">
              <a16:creationId xmlns:a16="http://schemas.microsoft.com/office/drawing/2014/main" id="{F091DF9F-FA86-4FDD-B1C7-FA307EC34875}"/>
            </a:ext>
          </a:extLst>
        </xdr:cNvPr>
        <xdr:cNvSpPr txBox="1"/>
      </xdr:nvSpPr>
      <xdr:spPr>
        <a:xfrm>
          <a:off x="22199600" y="1780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801" name="楕円 800">
          <a:extLst>
            <a:ext uri="{FF2B5EF4-FFF2-40B4-BE49-F238E27FC236}">
              <a16:creationId xmlns:a16="http://schemas.microsoft.com/office/drawing/2014/main" id="{BBF47998-EF38-4970-A06C-04985EAF43E0}"/>
            </a:ext>
          </a:extLst>
        </xdr:cNvPr>
        <xdr:cNvSpPr/>
      </xdr:nvSpPr>
      <xdr:spPr>
        <a:xfrm>
          <a:off x="21272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51436</xdr:rowOff>
    </xdr:from>
    <xdr:to>
      <xdr:col>116</xdr:col>
      <xdr:colOff>63500</xdr:colOff>
      <xdr:row>104</xdr:row>
      <xdr:rowOff>70486</xdr:rowOff>
    </xdr:to>
    <xdr:cxnSp macro="">
      <xdr:nvCxnSpPr>
        <xdr:cNvPr id="802" name="直線コネクタ 801">
          <a:extLst>
            <a:ext uri="{FF2B5EF4-FFF2-40B4-BE49-F238E27FC236}">
              <a16:creationId xmlns:a16="http://schemas.microsoft.com/office/drawing/2014/main" id="{71D2B329-1E12-4674-90AC-5147316F56EF}"/>
            </a:ext>
          </a:extLst>
        </xdr:cNvPr>
        <xdr:cNvCxnSpPr/>
      </xdr:nvCxnSpPr>
      <xdr:spPr>
        <a:xfrm flipV="1">
          <a:off x="21323300" y="178822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38736</xdr:rowOff>
    </xdr:from>
    <xdr:to>
      <xdr:col>107</xdr:col>
      <xdr:colOff>101600</xdr:colOff>
      <xdr:row>104</xdr:row>
      <xdr:rowOff>140336</xdr:rowOff>
    </xdr:to>
    <xdr:sp macro="" textlink="">
      <xdr:nvSpPr>
        <xdr:cNvPr id="803" name="楕円 802">
          <a:extLst>
            <a:ext uri="{FF2B5EF4-FFF2-40B4-BE49-F238E27FC236}">
              <a16:creationId xmlns:a16="http://schemas.microsoft.com/office/drawing/2014/main" id="{C50F40FA-4627-435E-983C-8424E80A9534}"/>
            </a:ext>
          </a:extLst>
        </xdr:cNvPr>
        <xdr:cNvSpPr/>
      </xdr:nvSpPr>
      <xdr:spPr>
        <a:xfrm>
          <a:off x="20383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89536</xdr:rowOff>
    </xdr:to>
    <xdr:cxnSp macro="">
      <xdr:nvCxnSpPr>
        <xdr:cNvPr id="804" name="直線コネクタ 803">
          <a:extLst>
            <a:ext uri="{FF2B5EF4-FFF2-40B4-BE49-F238E27FC236}">
              <a16:creationId xmlns:a16="http://schemas.microsoft.com/office/drawing/2014/main" id="{2D610117-7642-4C7E-AD1F-8D8538AEA0CD}"/>
            </a:ext>
          </a:extLst>
        </xdr:cNvPr>
        <xdr:cNvCxnSpPr/>
      </xdr:nvCxnSpPr>
      <xdr:spPr>
        <a:xfrm flipV="1">
          <a:off x="20434300" y="179012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05" name="楕円 804">
          <a:extLst>
            <a:ext uri="{FF2B5EF4-FFF2-40B4-BE49-F238E27FC236}">
              <a16:creationId xmlns:a16="http://schemas.microsoft.com/office/drawing/2014/main" id="{B2E2C107-DFE1-4219-8E0A-D3944F336324}"/>
            </a:ext>
          </a:extLst>
        </xdr:cNvPr>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89536</xdr:rowOff>
    </xdr:from>
    <xdr:to>
      <xdr:col>107</xdr:col>
      <xdr:colOff>50800</xdr:colOff>
      <xdr:row>105</xdr:row>
      <xdr:rowOff>118111</xdr:rowOff>
    </xdr:to>
    <xdr:cxnSp macro="">
      <xdr:nvCxnSpPr>
        <xdr:cNvPr id="806" name="直線コネクタ 805">
          <a:extLst>
            <a:ext uri="{FF2B5EF4-FFF2-40B4-BE49-F238E27FC236}">
              <a16:creationId xmlns:a16="http://schemas.microsoft.com/office/drawing/2014/main" id="{41BDDF31-A039-403D-ABCC-1B2037EDE53C}"/>
            </a:ext>
          </a:extLst>
        </xdr:cNvPr>
        <xdr:cNvCxnSpPr/>
      </xdr:nvCxnSpPr>
      <xdr:spPr>
        <a:xfrm flipV="1">
          <a:off x="19545300" y="17920336"/>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07" name="n_1aveValue【庁舎】&#10;一人当たり面積">
          <a:extLst>
            <a:ext uri="{FF2B5EF4-FFF2-40B4-BE49-F238E27FC236}">
              <a16:creationId xmlns:a16="http://schemas.microsoft.com/office/drawing/2014/main" id="{C0D797E2-A1DD-483E-A3CF-CAC14F02B423}"/>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08" name="n_2aveValue【庁舎】&#10;一人当たり面積">
          <a:extLst>
            <a:ext uri="{FF2B5EF4-FFF2-40B4-BE49-F238E27FC236}">
              <a16:creationId xmlns:a16="http://schemas.microsoft.com/office/drawing/2014/main" id="{22599DA9-0EE3-4A1E-9772-EB229F644337}"/>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09" name="n_3aveValue【庁舎】&#10;一人当たり面積">
          <a:extLst>
            <a:ext uri="{FF2B5EF4-FFF2-40B4-BE49-F238E27FC236}">
              <a16:creationId xmlns:a16="http://schemas.microsoft.com/office/drawing/2014/main" id="{54AB34AE-805B-4C43-A208-D6DDB8500CC1}"/>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10" name="n_4aveValue【庁舎】&#10;一人当たり面積">
          <a:extLst>
            <a:ext uri="{FF2B5EF4-FFF2-40B4-BE49-F238E27FC236}">
              <a16:creationId xmlns:a16="http://schemas.microsoft.com/office/drawing/2014/main" id="{65E0E1B1-75C3-4A8C-9440-B4748C5E4988}"/>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112413</xdr:rowOff>
    </xdr:from>
    <xdr:ext cx="469744" cy="259045"/>
    <xdr:sp macro="" textlink="">
      <xdr:nvSpPr>
        <xdr:cNvPr id="811" name="n_1mainValue【庁舎】&#10;一人当たり面積">
          <a:extLst>
            <a:ext uri="{FF2B5EF4-FFF2-40B4-BE49-F238E27FC236}">
              <a16:creationId xmlns:a16="http://schemas.microsoft.com/office/drawing/2014/main" id="{6B0D716C-A9A6-4680-AC1D-5D25CCAA37F1}"/>
            </a:ext>
          </a:extLst>
        </xdr:cNvPr>
        <xdr:cNvSpPr txBox="1"/>
      </xdr:nvSpPr>
      <xdr:spPr>
        <a:xfrm>
          <a:off x="21075727" y="17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131463</xdr:rowOff>
    </xdr:from>
    <xdr:ext cx="469744" cy="259045"/>
    <xdr:sp macro="" textlink="">
      <xdr:nvSpPr>
        <xdr:cNvPr id="812" name="n_2mainValue【庁舎】&#10;一人当たり面積">
          <a:extLst>
            <a:ext uri="{FF2B5EF4-FFF2-40B4-BE49-F238E27FC236}">
              <a16:creationId xmlns:a16="http://schemas.microsoft.com/office/drawing/2014/main" id="{53F3D87C-1B33-4B29-8A53-6B515C61523A}"/>
            </a:ext>
          </a:extLst>
        </xdr:cNvPr>
        <xdr:cNvSpPr txBox="1"/>
      </xdr:nvSpPr>
      <xdr:spPr>
        <a:xfrm>
          <a:off x="20199427" y="1796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813" name="n_3mainValue【庁舎】&#10;一人当たり面積">
          <a:extLst>
            <a:ext uri="{FF2B5EF4-FFF2-40B4-BE49-F238E27FC236}">
              <a16:creationId xmlns:a16="http://schemas.microsoft.com/office/drawing/2014/main" id="{E0BCEFA0-9F1B-4825-91CA-57A3DE29B90B}"/>
            </a:ext>
          </a:extLst>
        </xdr:cNvPr>
        <xdr:cNvSpPr txBox="1"/>
      </xdr:nvSpPr>
      <xdr:spPr>
        <a:xfrm>
          <a:off x="19310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C9318E3D-8E09-49B9-B282-18AA8F4B11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BF9CB93A-AA8F-4FA0-B87B-3428889FAD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64340D3-62BF-4879-BD21-FC1D187D26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有形固定資産減価償却率について、庁舎については築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年以上を経過していることから、類似団体内平均値と比較して極めて高い数値を示しています。住民生活の窓口、災害時には危機管理の中枢となることから、最優先での整備が必要とされ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ため、庁舎新築に着手し、令和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月より新庁舎での業務を開始します。また、同様に類似団体内平均値より高い数値を示している消防庁舎についても、新築工事に着手し令和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月より新庁舎を開庁しま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す。その他の施設についてはほとんどが類似団体内平均値と比較して、近似値もしくはそれ以上の数値となって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、中でも一般廃棄物処理施設である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し尿処理施設において、耐用年数が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年のその他工作物（処理設備）が多数あり、供用開始から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年が経過し、減価償却率が上昇したため、類似団体内平均値より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る状況となっています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。今後、全体的な施設の経年経過による老朽化への対応を鑑み、計画的な維持管理をしていきます。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「能勢町公共施設等総合管理計画」に基づき、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更新、統合・廃止、複合化及び長寿命化等を計画的に実施し、最適な施設配置と財政負担の軽減・平準化に取り組みます。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本町</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の近年の課題として、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少子高齢化に加え、人口減少の中でも担税力人口の減少の影響が大きい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ことがあげられる。そのため、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類似団体内平均値を下回り、年々、その差が開く傾向にあり、指標の悪化が続いている。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指標の改善には少子高齢化対策はもとより、企業誘致などによる雇用創出及び収入の確保に努め、健全な行財政運営を図る必要がある。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財政力指数同様、人口減少、少子高齢化等により歳入の根幹である町税が減少傾向にある一方で、</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新小中学校建設</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借入起債の元金償還が開始したこと</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公債費が増加したこと</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に加え、定年退職による退職手当の増や電算関係経費の増</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が要因となり、類似団体内平均値を上回った。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　また、類似団体内平均値と比べて</a:t>
          </a:r>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ポイント以上</a:t>
          </a:r>
          <a:r>
            <a:rPr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上回る</a:t>
          </a:r>
          <a:r>
            <a:rPr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のは、税収入の差が大きいことや、ごみ処理施設や常備消防など、広域化事業への多額の負担金などが要因になっている。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今後も</a:t>
          </a:r>
          <a:r>
            <a:rPr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公共施設再編整備事業に係る公債費の増加等が見込まれ、経常収支比率の抑制には、効率的な事業の見直しや経常的な歳入の確保に努めなければならない。</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125306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730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28787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107738</xdr:rowOff>
    </xdr:from>
    <xdr:to>
      <xdr:col>15</xdr:col>
      <xdr:colOff>82550</xdr:colOff>
      <xdr:row>64</xdr:row>
      <xdr:rowOff>160020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8053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19262</xdr:rowOff>
    </xdr:from>
    <xdr:to>
      <xdr:col>11</xdr:col>
      <xdr:colOff>31750</xdr:colOff>
      <xdr:row>64</xdr:row>
      <xdr:rowOff>107738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9206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141833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56938</xdr:rowOff>
    </xdr:from>
    <xdr:to>
      <xdr:col>11</xdr:col>
      <xdr:colOff>82550</xdr:colOff>
      <xdr:row>64</xdr:row>
      <xdr:rowOff>158538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143315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1</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人当たり決算額は、</a:t>
          </a:r>
          <a:r>
            <a:rPr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9,576</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円増加している。この要因</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としては、経常収支比率同様、人件費の退職手当の大幅な増加と</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物件費</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の電算関係経費</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の増加によるもの</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である</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近年は、</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人口の減少も人口１人当たり決算額増加の要因となっている。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　また、</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人件費において、</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本町は</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地域手当が加算されていないため、給与に差が生じていることも類似団体内平均値と比べて、本町の決算額が低い一つの要因</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である</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　次年度以降、</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増加傾向にある</a:t>
          </a:r>
          <a:r>
            <a:rPr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1</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人当たり決算額の抑制を図るべく、クラウド化への移行等により</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物件費</a:t>
          </a:r>
          <a:r>
            <a:rPr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の</a:t>
          </a:r>
          <a:r>
            <a:rPr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抑制に努め、引き続き、類似団体内平均値を下回るように努める。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10274</xdr:rowOff>
    </xdr:from>
    <xdr:to>
      <xdr:col>23</xdr:col>
      <xdr:colOff>133350</xdr:colOff>
      <xdr:row>82</xdr:row>
      <xdr:rowOff>48785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69174"/>
          <a:ext cx="838200" cy="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152485</xdr:rowOff>
    </xdr:from>
    <xdr:to>
      <xdr:col>19</xdr:col>
      <xdr:colOff>133350</xdr:colOff>
      <xdr:row>82</xdr:row>
      <xdr:rowOff>10274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39935"/>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152485</xdr:rowOff>
    </xdr:from>
    <xdr:to>
      <xdr:col>15</xdr:col>
      <xdr:colOff>82550</xdr:colOff>
      <xdr:row>82</xdr:row>
      <xdr:rowOff>23178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39935"/>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161482</xdr:rowOff>
    </xdr:from>
    <xdr:to>
      <xdr:col>11</xdr:col>
      <xdr:colOff>31750</xdr:colOff>
      <xdr:row>82</xdr:row>
      <xdr:rowOff>23178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8932"/>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169435</xdr:rowOff>
    </xdr:from>
    <xdr:to>
      <xdr:col>23</xdr:col>
      <xdr:colOff>184150</xdr:colOff>
      <xdr:row>82</xdr:row>
      <xdr:rowOff>99585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14512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0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130924</xdr:rowOff>
    </xdr:from>
    <xdr:to>
      <xdr:col>19</xdr:col>
      <xdr:colOff>184150</xdr:colOff>
      <xdr:row>82</xdr:row>
      <xdr:rowOff>61074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71251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8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101685</xdr:rowOff>
    </xdr:from>
    <xdr:to>
      <xdr:col>15</xdr:col>
      <xdr:colOff>133350</xdr:colOff>
      <xdr:row>82</xdr:row>
      <xdr:rowOff>31835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5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143828</xdr:rowOff>
    </xdr:from>
    <xdr:to>
      <xdr:col>11</xdr:col>
      <xdr:colOff>82550</xdr:colOff>
      <xdr:row>82</xdr:row>
      <xdr:rowOff>73978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58755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110682</xdr:rowOff>
    </xdr:from>
    <xdr:to>
      <xdr:col>7</xdr:col>
      <xdr:colOff>31750</xdr:colOff>
      <xdr:row>82</xdr:row>
      <xdr:rowOff>40832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51009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6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職員の平均年齢が高いため、類似団体内平均値を上回る結果となっている。また、職員の年齢構成が均整でなく、特定の年齢層に偏在している状態が数年来続いており、今後も同様の状態が継続する見込みである。今後については、偏在する年齢層の退職時期も見据え、計画的な新規職員採用を行い、年齢構成の均整化及び数値の抑制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136979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136979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577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財政再建プログラム及び、自立経営プランに基づき職員数を削減してきたことで、類似団体内平均値を近年は下回っている。ただし、地方分権により業務量が増加している昨今においては、定員適正化計画の見直しや業務改善を図るなど、職員負担の増幅が住民サービスの低下につながることのない対策も必要で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18034</xdr:rowOff>
    </xdr:from>
    <xdr:to>
      <xdr:col>81</xdr:col>
      <xdr:colOff>44450</xdr:colOff>
      <xdr:row>61</xdr:row>
      <xdr:rowOff>27686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764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21412</xdr:rowOff>
    </xdr:from>
    <xdr:to>
      <xdr:col>77</xdr:col>
      <xdr:colOff>44450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986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12726</xdr:rowOff>
    </xdr:from>
    <xdr:to>
      <xdr:col>72</xdr:col>
      <xdr:colOff>203200</xdr:colOff>
      <xdr:row>61</xdr:row>
      <xdr:rowOff>21412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7117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12726</xdr:rowOff>
    </xdr:from>
    <xdr:to>
      <xdr:col>68</xdr:col>
      <xdr:colOff>152400</xdr:colOff>
      <xdr:row>61</xdr:row>
      <xdr:rowOff>20447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7117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138684</xdr:rowOff>
    </xdr:from>
    <xdr:to>
      <xdr:col>81</xdr:col>
      <xdr:colOff>95250</xdr:colOff>
      <xdr:row>61</xdr:row>
      <xdr:rowOff>68834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59961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142062</xdr:rowOff>
    </xdr:from>
    <xdr:to>
      <xdr:col>73</xdr:col>
      <xdr:colOff>44450</xdr:colOff>
      <xdr:row>61</xdr:row>
      <xdr:rowOff>72212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82389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133376</xdr:rowOff>
    </xdr:from>
    <xdr:to>
      <xdr:col>68</xdr:col>
      <xdr:colOff>203200</xdr:colOff>
      <xdr:row>61</xdr:row>
      <xdr:rowOff>63526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73703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8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81424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新小中学校建設の事業債の元金償還が開始されたこと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により年々元利償還金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前年度償還終了の借入債に比べて、地方交付税算入率の高い起債の活用や低利率であることから、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は前年度と同数値に留まった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しかし、依然として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に比べてかなり高く、</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順位も低いことに変わりはない。さらに、次年度以降も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大規模な公共投資が控えていることから数値の上昇は避けられず</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地方交付税算入のある有利な起債</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の活用に努め抑制を図る。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114300</xdr:rowOff>
    </xdr:from>
    <xdr:to>
      <xdr:col>81</xdr:col>
      <xdr:colOff>44450</xdr:colOff>
      <xdr:row>45</xdr:row>
      <xdr:rowOff>114300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49954</xdr:rowOff>
    </xdr:from>
    <xdr:to>
      <xdr:col>77</xdr:col>
      <xdr:colOff>44450</xdr:colOff>
      <xdr:row>45</xdr:row>
      <xdr:rowOff>114300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7652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49954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70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44</xdr:row>
      <xdr:rowOff>165100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6204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63500</xdr:rowOff>
    </xdr:from>
    <xdr:to>
      <xdr:col>81</xdr:col>
      <xdr:colOff>95250</xdr:colOff>
      <xdr:row>45</xdr:row>
      <xdr:rowOff>165100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130827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63500</xdr:rowOff>
    </xdr:from>
    <xdr:to>
      <xdr:col>77</xdr:col>
      <xdr:colOff>95250</xdr:colOff>
      <xdr:row>45</xdr:row>
      <xdr:rowOff>165100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149877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170604</xdr:rowOff>
    </xdr:from>
    <xdr:to>
      <xdr:col>73</xdr:col>
      <xdr:colOff>44450</xdr:colOff>
      <xdr:row>45</xdr:row>
      <xdr:rowOff>100754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85531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H28</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年度以降は地方債の抑制に努めた結果、</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数値が改善して</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いたが、平成</a:t>
          </a:r>
          <a:r>
            <a:rPr kumimoji="1"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年度に発生した災害による災害対策基金の取崩しや公共施設再編整備事業の実施による財政調整基金の取崩しにより前年度から悪化する結果となった</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令和元年度以降も</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公共施設再編等による地方債の発行及び多額の財政調整基金の取崩しが見込まれるため、数値の悪化は避けられない状況である。将来負担</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の悪化</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を少しでも</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抑制できるよう</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事業費並びに</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地方債発行の抑制に努めるとともに、発行する場合においても地方交付税算入のある有利な起債</a:t>
          </a:r>
          <a:r>
            <a:rPr kumimoji="1" lang="ja-JP" altLang="en-US" sz="1150">
              <a:solidFill>
                <a:schemeClr val="tx1"/>
              </a:solidFill>
              <a:effectLst/>
              <a:latin typeface="ＭＳ Ｐゴシック" panose="020B0600070205080204" pitchFamily="50" charset="-128"/>
              <a:ea typeface="ＭＳ Ｐゴシック" panose="020B0600070205080204" pitchFamily="50" charset="-128"/>
              <a:cs typeface="+mn-cs"/>
            </a:rPr>
            <a:t>の活用に努めていく。</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135941</xdr:rowOff>
    </xdr:from>
    <xdr:to>
      <xdr:col>81</xdr:col>
      <xdr:colOff>44450</xdr:colOff>
      <xdr:row>20</xdr:row>
      <xdr:rowOff>162966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564941"/>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135941</xdr:rowOff>
    </xdr:from>
    <xdr:to>
      <xdr:col>77</xdr:col>
      <xdr:colOff>44450</xdr:colOff>
      <xdr:row>21</xdr:row>
      <xdr:rowOff>20472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564941"/>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20472</xdr:rowOff>
    </xdr:from>
    <xdr:to>
      <xdr:col>72</xdr:col>
      <xdr:colOff>203200</xdr:colOff>
      <xdr:row>21</xdr:row>
      <xdr:rowOff>61976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620922"/>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61976</xdr:rowOff>
    </xdr:from>
    <xdr:to>
      <xdr:col>68</xdr:col>
      <xdr:colOff>152400</xdr:colOff>
      <xdr:row>21</xdr:row>
      <xdr:rowOff>91897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662426"/>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112166</xdr:rowOff>
    </xdr:from>
    <xdr:to>
      <xdr:col>81</xdr:col>
      <xdr:colOff>95250</xdr:colOff>
      <xdr:row>21</xdr:row>
      <xdr:rowOff>42316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84243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85141</xdr:rowOff>
    </xdr:from>
    <xdr:to>
      <xdr:col>77</xdr:col>
      <xdr:colOff>95250</xdr:colOff>
      <xdr:row>21</xdr:row>
      <xdr:rowOff>15291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60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141122</xdr:rowOff>
    </xdr:from>
    <xdr:to>
      <xdr:col>73</xdr:col>
      <xdr:colOff>44450</xdr:colOff>
      <xdr:row>21</xdr:row>
      <xdr:rowOff>71272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56049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5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11176</xdr:rowOff>
    </xdr:from>
    <xdr:to>
      <xdr:col>68</xdr:col>
      <xdr:colOff>203200</xdr:colOff>
      <xdr:row>21</xdr:row>
      <xdr:rowOff>112776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6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97553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6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41097</xdr:rowOff>
    </xdr:from>
    <xdr:to>
      <xdr:col>64</xdr:col>
      <xdr:colOff>152400</xdr:colOff>
      <xdr:row>21</xdr:row>
      <xdr:rowOff>142697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127474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7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人件費の経常収支比率が類似団体内平均値に比べて、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以上に開きが生じた。この原因は本年度に定年退職者が多数であったことから退職金が大きく増加したためである。次年度以降は会計年度任用職員給の増加も見込まれるため、事務効率や住民サービスの維持・向上を踏まえつつ、定員適正化を進めていく必要が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5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5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00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類似団体内平均値に比べ、昨年度からさらに差が生じた要因は、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事務事業の電算化が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常態化していることから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、管理経費は必要不可欠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であることに加え、システム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制度改正による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改修費用が増加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今後はクラウド化などによる経費の抑制に努めていく。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124279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18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21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78014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7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経常収支比率の割合が低いのは、児童数が類似団体内平均値に比べて少ないことが要因であるため、必ずしも、良好なものであるとは言い難い。少子高齢化の課題を抱える本町としては、抑制のみに注視できるものではな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若干の改善はみられるが、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類似団体内平均値に比べ高い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特別会計への繰出金が要因と思われる。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中でも介護保険事業への繰出金は対前年度比約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百万円の増加となった。高齢化が進む本町においては、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今後も高い水準での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繰出しが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見込まれるため、その他の経費の抑制に努め、全体の調整を図る必要がある。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75565</xdr:rowOff>
    </xdr:from>
    <xdr:to>
      <xdr:col>82</xdr:col>
      <xdr:colOff>107950</xdr:colOff>
      <xdr:row>60</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3625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98425</xdr:rowOff>
    </xdr:from>
    <xdr:to>
      <xdr:col>78</xdr:col>
      <xdr:colOff>69850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385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109855</xdr:rowOff>
    </xdr:from>
    <xdr:to>
      <xdr:col>73</xdr:col>
      <xdr:colOff>180975</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396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109855</xdr:rowOff>
    </xdr:from>
    <xdr:to>
      <xdr:col>69</xdr:col>
      <xdr:colOff>92075</xdr:colOff>
      <xdr:row>60</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396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24765</xdr:rowOff>
    </xdr:from>
    <xdr:to>
      <xdr:col>82</xdr:col>
      <xdr:colOff>158750</xdr:colOff>
      <xdr:row>60</xdr:row>
      <xdr:rowOff>126365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168292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47625</xdr:rowOff>
    </xdr:from>
    <xdr:to>
      <xdr:col>78</xdr:col>
      <xdr:colOff>120650</xdr:colOff>
      <xdr:row>60</xdr:row>
      <xdr:rowOff>149225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134002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42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59055</xdr:rowOff>
    </xdr:from>
    <xdr:to>
      <xdr:col>69</xdr:col>
      <xdr:colOff>142875</xdr:colOff>
      <xdr:row>60</xdr:row>
      <xdr:rowOff>160655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145432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87630</xdr:rowOff>
    </xdr:from>
    <xdr:to>
      <xdr:col>65</xdr:col>
      <xdr:colOff>53975</xdr:colOff>
      <xdr:row>61</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広域による常備消防</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ごみ処理施設組合への負担金や水道高料金対策費等が類似団体内平均値に比べ比率が高い要因となっている。ただし、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日常生活に直結する経費であり、早急な削減は困難なため、見直すべきところを抽出し、補助費全体で抑制に取り組む必要がある。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605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555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比率は、昨年度に引き続き新学校建設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時借入</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債の元金償還が開始したこと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により、今年度は上回る結果となった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。今後、公共施設再編整備事業に係る起債の発行により、さらなる公債費の増加は明らかであり、可能な限り借入額の抑制に努めなければならない。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56135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212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19558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154432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前年度同様、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扶助費を除くすべての性質において、類似団体内平均値を上回る結果となった。義務的経費の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早急な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抑制は望めないこと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もあり、物件費や補助費において効率的な運営に取り組み</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経常経費の抑制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81280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714985"/>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79</xdr:row>
      <xdr:rowOff>170435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7058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641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2557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145860</xdr:rowOff>
    </xdr:from>
    <xdr:to>
      <xdr:col>29</xdr:col>
      <xdr:colOff>127000</xdr:colOff>
      <xdr:row>18</xdr:row>
      <xdr:rowOff>24625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8135"/>
          <a:ext cx="6477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24625</xdr:rowOff>
    </xdr:from>
    <xdr:to>
      <xdr:col>26</xdr:col>
      <xdr:colOff>50800</xdr:colOff>
      <xdr:row>18</xdr:row>
      <xdr:rowOff>38570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8350"/>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38570</xdr:rowOff>
    </xdr:from>
    <xdr:to>
      <xdr:col>22</xdr:col>
      <xdr:colOff>114300</xdr:colOff>
      <xdr:row>18</xdr:row>
      <xdr:rowOff>40323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2295"/>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16396</xdr:rowOff>
    </xdr:from>
    <xdr:to>
      <xdr:col>18</xdr:col>
      <xdr:colOff>177800</xdr:colOff>
      <xdr:row>18</xdr:row>
      <xdr:rowOff>40323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0121"/>
          <a:ext cx="6985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95060</xdr:rowOff>
    </xdr:from>
    <xdr:to>
      <xdr:col>29</xdr:col>
      <xdr:colOff>177800</xdr:colOff>
      <xdr:row>18</xdr:row>
      <xdr:rowOff>25210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67137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145275</xdr:rowOff>
    </xdr:from>
    <xdr:to>
      <xdr:col>26</xdr:col>
      <xdr:colOff>101600</xdr:colOff>
      <xdr:row>18</xdr:row>
      <xdr:rowOff>75425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60202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159220</xdr:rowOff>
    </xdr:from>
    <xdr:to>
      <xdr:col>22</xdr:col>
      <xdr:colOff>165100</xdr:colOff>
      <xdr:row>18</xdr:row>
      <xdr:rowOff>89370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74147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160973</xdr:rowOff>
    </xdr:from>
    <xdr:to>
      <xdr:col>19</xdr:col>
      <xdr:colOff>38100</xdr:colOff>
      <xdr:row>18</xdr:row>
      <xdr:rowOff>91123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137046</xdr:rowOff>
    </xdr:from>
    <xdr:to>
      <xdr:col>15</xdr:col>
      <xdr:colOff>101600</xdr:colOff>
      <xdr:row>18</xdr:row>
      <xdr:rowOff>67196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51973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59506</xdr:rowOff>
    </xdr:from>
    <xdr:to>
      <xdr:col>29</xdr:col>
      <xdr:colOff>127000</xdr:colOff>
      <xdr:row>34</xdr:row>
      <xdr:rowOff>66954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26956"/>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66954</xdr:rowOff>
    </xdr:from>
    <xdr:to>
      <xdr:col>26</xdr:col>
      <xdr:colOff>50800</xdr:colOff>
      <xdr:row>34</xdr:row>
      <xdr:rowOff>95205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34404"/>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77032</xdr:rowOff>
    </xdr:from>
    <xdr:to>
      <xdr:col>22</xdr:col>
      <xdr:colOff>114300</xdr:colOff>
      <xdr:row>34</xdr:row>
      <xdr:rowOff>95205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44482"/>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77032</xdr:rowOff>
    </xdr:from>
    <xdr:to>
      <xdr:col>18</xdr:col>
      <xdr:colOff>177800</xdr:colOff>
      <xdr:row>34</xdr:row>
      <xdr:rowOff>216764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44482"/>
          <a:ext cx="698500" cy="13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8706</xdr:rowOff>
    </xdr:from>
    <xdr:to>
      <xdr:col>29</xdr:col>
      <xdr:colOff>177800</xdr:colOff>
      <xdr:row>34</xdr:row>
      <xdr:rowOff>110306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7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196683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2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16154</xdr:rowOff>
    </xdr:from>
    <xdr:to>
      <xdr:col>26</xdr:col>
      <xdr:colOff>101600</xdr:colOff>
      <xdr:row>34</xdr:row>
      <xdr:rowOff>117754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8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127931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5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44405</xdr:rowOff>
    </xdr:from>
    <xdr:to>
      <xdr:col>22</xdr:col>
      <xdr:colOff>165100</xdr:colOff>
      <xdr:row>34</xdr:row>
      <xdr:rowOff>146005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1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156182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8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26232</xdr:rowOff>
    </xdr:from>
    <xdr:to>
      <xdr:col>19</xdr:col>
      <xdr:colOff>38100</xdr:colOff>
      <xdr:row>34</xdr:row>
      <xdr:rowOff>127832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9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138009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6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165964</xdr:rowOff>
    </xdr:from>
    <xdr:to>
      <xdr:col>15</xdr:col>
      <xdr:colOff>101600</xdr:colOff>
      <xdr:row>34</xdr:row>
      <xdr:rowOff>267564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3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277741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0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145750</xdr:rowOff>
    </xdr:from>
    <xdr:to>
      <xdr:col>24</xdr:col>
      <xdr:colOff>63500</xdr:colOff>
      <xdr:row>37</xdr:row>
      <xdr:rowOff>11394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7950"/>
          <a:ext cx="8382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4552</xdr:rowOff>
    </xdr:from>
    <xdr:to>
      <xdr:col>19</xdr:col>
      <xdr:colOff>177800</xdr:colOff>
      <xdr:row>37</xdr:row>
      <xdr:rowOff>11394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8202"/>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166804</xdr:rowOff>
    </xdr:from>
    <xdr:to>
      <xdr:col>15</xdr:col>
      <xdr:colOff>50800</xdr:colOff>
      <xdr:row>37</xdr:row>
      <xdr:rowOff>4552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9004"/>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166804</xdr:rowOff>
    </xdr:from>
    <xdr:to>
      <xdr:col>10</xdr:col>
      <xdr:colOff>114300</xdr:colOff>
      <xdr:row>37</xdr:row>
      <xdr:rowOff>14016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9004"/>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94950</xdr:rowOff>
    </xdr:from>
    <xdr:to>
      <xdr:col>24</xdr:col>
      <xdr:colOff>114300</xdr:colOff>
      <xdr:row>37</xdr:row>
      <xdr:rowOff>25100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117827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132044</xdr:rowOff>
    </xdr:from>
    <xdr:to>
      <xdr:col>20</xdr:col>
      <xdr:colOff>38100</xdr:colOff>
      <xdr:row>37</xdr:row>
      <xdr:rowOff>62194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78721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125202</xdr:rowOff>
    </xdr:from>
    <xdr:to>
      <xdr:col>15</xdr:col>
      <xdr:colOff>101600</xdr:colOff>
      <xdr:row>37</xdr:row>
      <xdr:rowOff>55352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71879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7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116004</xdr:rowOff>
    </xdr:from>
    <xdr:to>
      <xdr:col>10</xdr:col>
      <xdr:colOff>165100</xdr:colOff>
      <xdr:row>37</xdr:row>
      <xdr:rowOff>46154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62681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134666</xdr:rowOff>
    </xdr:from>
    <xdr:to>
      <xdr:col>6</xdr:col>
      <xdr:colOff>38100</xdr:colOff>
      <xdr:row>37</xdr:row>
      <xdr:rowOff>64816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81343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133551</xdr:rowOff>
    </xdr:from>
    <xdr:to>
      <xdr:col>24</xdr:col>
      <xdr:colOff>63500</xdr:colOff>
      <xdr:row>56</xdr:row>
      <xdr:rowOff>168783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34751"/>
          <a:ext cx="838200" cy="3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168783</xdr:rowOff>
    </xdr:from>
    <xdr:to>
      <xdr:col>19</xdr:col>
      <xdr:colOff>177800</xdr:colOff>
      <xdr:row>57</xdr:row>
      <xdr:rowOff>19434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69983"/>
          <a:ext cx="8890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133359</xdr:rowOff>
    </xdr:from>
    <xdr:to>
      <xdr:col>15</xdr:col>
      <xdr:colOff>50800</xdr:colOff>
      <xdr:row>57</xdr:row>
      <xdr:rowOff>19434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34559"/>
          <a:ext cx="889000" cy="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133359</xdr:rowOff>
    </xdr:from>
    <xdr:to>
      <xdr:col>10</xdr:col>
      <xdr:colOff>114300</xdr:colOff>
      <xdr:row>57</xdr:row>
      <xdr:rowOff>13581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4559"/>
          <a:ext cx="889000" cy="5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82751</xdr:rowOff>
    </xdr:from>
    <xdr:to>
      <xdr:col>24</xdr:col>
      <xdr:colOff>114300</xdr:colOff>
      <xdr:row>57</xdr:row>
      <xdr:rowOff>12901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61178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117983</xdr:rowOff>
    </xdr:from>
    <xdr:to>
      <xdr:col>20</xdr:col>
      <xdr:colOff>38100</xdr:colOff>
      <xdr:row>57</xdr:row>
      <xdr:rowOff>48133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39260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140084</xdr:rowOff>
    </xdr:from>
    <xdr:to>
      <xdr:col>15</xdr:col>
      <xdr:colOff>101600</xdr:colOff>
      <xdr:row>57</xdr:row>
      <xdr:rowOff>70234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61361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82559</xdr:rowOff>
    </xdr:from>
    <xdr:to>
      <xdr:col>10</xdr:col>
      <xdr:colOff>165100</xdr:colOff>
      <xdr:row>57</xdr:row>
      <xdr:rowOff>12709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134231</xdr:rowOff>
    </xdr:from>
    <xdr:to>
      <xdr:col>6</xdr:col>
      <xdr:colOff>38100</xdr:colOff>
      <xdr:row>57</xdr:row>
      <xdr:rowOff>64381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136385</xdr:rowOff>
    </xdr:from>
    <xdr:to>
      <xdr:col>24</xdr:col>
      <xdr:colOff>63500</xdr:colOff>
      <xdr:row>78</xdr:row>
      <xdr:rowOff>148386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09485"/>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117830</xdr:rowOff>
    </xdr:from>
    <xdr:to>
      <xdr:col>19</xdr:col>
      <xdr:colOff>177800</xdr:colOff>
      <xdr:row>78</xdr:row>
      <xdr:rowOff>136385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90930"/>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117830</xdr:rowOff>
    </xdr:from>
    <xdr:to>
      <xdr:col>15</xdr:col>
      <xdr:colOff>50800</xdr:colOff>
      <xdr:row>78</xdr:row>
      <xdr:rowOff>155245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90930"/>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140729</xdr:rowOff>
    </xdr:from>
    <xdr:to>
      <xdr:col>10</xdr:col>
      <xdr:colOff>114300</xdr:colOff>
      <xdr:row>78</xdr:row>
      <xdr:rowOff>155245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1382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97586</xdr:rowOff>
    </xdr:from>
    <xdr:to>
      <xdr:col>24</xdr:col>
      <xdr:colOff>114300</xdr:colOff>
      <xdr:row>79</xdr:row>
      <xdr:rowOff>27736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12513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85585</xdr:rowOff>
    </xdr:from>
    <xdr:to>
      <xdr:col>20</xdr:col>
      <xdr:colOff>38100</xdr:colOff>
      <xdr:row>79</xdr:row>
      <xdr:rowOff>15735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6862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67030</xdr:rowOff>
    </xdr:from>
    <xdr:to>
      <xdr:col>15</xdr:col>
      <xdr:colOff>101600</xdr:colOff>
      <xdr:row>78</xdr:row>
      <xdr:rowOff>168630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159757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104445</xdr:rowOff>
    </xdr:from>
    <xdr:to>
      <xdr:col>10</xdr:col>
      <xdr:colOff>165100</xdr:colOff>
      <xdr:row>79</xdr:row>
      <xdr:rowOff>34595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25722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89929</xdr:rowOff>
    </xdr:from>
    <xdr:to>
      <xdr:col>6</xdr:col>
      <xdr:colOff>38100</xdr:colOff>
      <xdr:row>79</xdr:row>
      <xdr:rowOff>20079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159652</xdr:rowOff>
    </xdr:from>
    <xdr:to>
      <xdr:col>24</xdr:col>
      <xdr:colOff>63500</xdr:colOff>
      <xdr:row>98</xdr:row>
      <xdr:rowOff>28105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90302"/>
          <a:ext cx="8382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165240</xdr:rowOff>
    </xdr:from>
    <xdr:to>
      <xdr:col>19</xdr:col>
      <xdr:colOff>177800</xdr:colOff>
      <xdr:row>98</xdr:row>
      <xdr:rowOff>28105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95890"/>
          <a:ext cx="889000" cy="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164885</xdr:rowOff>
    </xdr:from>
    <xdr:to>
      <xdr:col>15</xdr:col>
      <xdr:colOff>50800</xdr:colOff>
      <xdr:row>97</xdr:row>
      <xdr:rowOff>165240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95535"/>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164885</xdr:rowOff>
    </xdr:from>
    <xdr:to>
      <xdr:col>10</xdr:col>
      <xdr:colOff>114300</xdr:colOff>
      <xdr:row>98</xdr:row>
      <xdr:rowOff>32741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95535"/>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108852</xdr:rowOff>
    </xdr:from>
    <xdr:to>
      <xdr:col>24</xdr:col>
      <xdr:colOff>114300</xdr:colOff>
      <xdr:row>98</xdr:row>
      <xdr:rowOff>39002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87279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148755</xdr:rowOff>
    </xdr:from>
    <xdr:to>
      <xdr:col>20</xdr:col>
      <xdr:colOff>38100</xdr:colOff>
      <xdr:row>98</xdr:row>
      <xdr:rowOff>78905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70032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114440</xdr:rowOff>
    </xdr:from>
    <xdr:to>
      <xdr:col>15</xdr:col>
      <xdr:colOff>101600</xdr:colOff>
      <xdr:row>98</xdr:row>
      <xdr:rowOff>44590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35717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114085</xdr:rowOff>
    </xdr:from>
    <xdr:to>
      <xdr:col>10</xdr:col>
      <xdr:colOff>165100</xdr:colOff>
      <xdr:row>98</xdr:row>
      <xdr:rowOff>44235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35362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153391</xdr:rowOff>
    </xdr:from>
    <xdr:to>
      <xdr:col>6</xdr:col>
      <xdr:colOff>38100</xdr:colOff>
      <xdr:row>98</xdr:row>
      <xdr:rowOff>83541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74668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108757</xdr:rowOff>
    </xdr:from>
    <xdr:to>
      <xdr:col>55</xdr:col>
      <xdr:colOff>0</xdr:colOff>
      <xdr:row>36</xdr:row>
      <xdr:rowOff>121238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80957"/>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121238</xdr:rowOff>
    </xdr:from>
    <xdr:to>
      <xdr:col>50</xdr:col>
      <xdr:colOff>114300</xdr:colOff>
      <xdr:row>36</xdr:row>
      <xdr:rowOff>128210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93438"/>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116415</xdr:rowOff>
    </xdr:from>
    <xdr:to>
      <xdr:col>45</xdr:col>
      <xdr:colOff>177800</xdr:colOff>
      <xdr:row>36</xdr:row>
      <xdr:rowOff>128210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88615"/>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116415</xdr:rowOff>
    </xdr:from>
    <xdr:to>
      <xdr:col>41</xdr:col>
      <xdr:colOff>50800</xdr:colOff>
      <xdr:row>36</xdr:row>
      <xdr:rowOff>134881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88615"/>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57957</xdr:rowOff>
    </xdr:from>
    <xdr:to>
      <xdr:col>55</xdr:col>
      <xdr:colOff>50800</xdr:colOff>
      <xdr:row>36</xdr:row>
      <xdr:rowOff>159557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36384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70438</xdr:rowOff>
    </xdr:from>
    <xdr:to>
      <xdr:col>50</xdr:col>
      <xdr:colOff>165100</xdr:colOff>
      <xdr:row>37</xdr:row>
      <xdr:rowOff>588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163165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77410</xdr:rowOff>
    </xdr:from>
    <xdr:to>
      <xdr:col>46</xdr:col>
      <xdr:colOff>38100</xdr:colOff>
      <xdr:row>37</xdr:row>
      <xdr:rowOff>7560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170137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65615</xdr:rowOff>
    </xdr:from>
    <xdr:to>
      <xdr:col>41</xdr:col>
      <xdr:colOff>101600</xdr:colOff>
      <xdr:row>36</xdr:row>
      <xdr:rowOff>167215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0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84081</xdr:rowOff>
    </xdr:from>
    <xdr:to>
      <xdr:col>36</xdr:col>
      <xdr:colOff>165100</xdr:colOff>
      <xdr:row>37</xdr:row>
      <xdr:rowOff>14231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91201</xdr:rowOff>
    </xdr:from>
    <xdr:to>
      <xdr:col>55</xdr:col>
      <xdr:colOff>0</xdr:colOff>
      <xdr:row>58</xdr:row>
      <xdr:rowOff>150892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63851"/>
          <a:ext cx="838200" cy="2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150892</xdr:rowOff>
    </xdr:from>
    <xdr:to>
      <xdr:col>50</xdr:col>
      <xdr:colOff>114300</xdr:colOff>
      <xdr:row>59</xdr:row>
      <xdr:rowOff>17945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9499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17945</xdr:rowOff>
    </xdr:from>
    <xdr:to>
      <xdr:col>45</xdr:col>
      <xdr:colOff>177800</xdr:colOff>
      <xdr:row>59</xdr:row>
      <xdr:rowOff>32046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3495"/>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17654</xdr:rowOff>
    </xdr:from>
    <xdr:to>
      <xdr:col>41</xdr:col>
      <xdr:colOff>50800</xdr:colOff>
      <xdr:row>59</xdr:row>
      <xdr:rowOff>32046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933054"/>
          <a:ext cx="889000" cy="1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40401</xdr:rowOff>
    </xdr:from>
    <xdr:to>
      <xdr:col>55</xdr:col>
      <xdr:colOff>50800</xdr:colOff>
      <xdr:row>57</xdr:row>
      <xdr:rowOff>142001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63278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100092</xdr:rowOff>
    </xdr:from>
    <xdr:to>
      <xdr:col>50</xdr:col>
      <xdr:colOff>165100</xdr:colOff>
      <xdr:row>59</xdr:row>
      <xdr:rowOff>30242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21369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138595</xdr:rowOff>
    </xdr:from>
    <xdr:to>
      <xdr:col>46</xdr:col>
      <xdr:colOff>38100</xdr:colOff>
      <xdr:row>59</xdr:row>
      <xdr:rowOff>68745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59872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152696</xdr:rowOff>
    </xdr:from>
    <xdr:to>
      <xdr:col>41</xdr:col>
      <xdr:colOff>101600</xdr:colOff>
      <xdr:row>59</xdr:row>
      <xdr:rowOff>82846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73973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138304</xdr:rowOff>
    </xdr:from>
    <xdr:to>
      <xdr:col>36</xdr:col>
      <xdr:colOff>165100</xdr:colOff>
      <xdr:row>52</xdr:row>
      <xdr:rowOff>68454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8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84981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65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133871</xdr:rowOff>
    </xdr:from>
    <xdr:to>
      <xdr:col>55</xdr:col>
      <xdr:colOff>0</xdr:colOff>
      <xdr:row>79</xdr:row>
      <xdr:rowOff>45056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35521"/>
          <a:ext cx="838200" cy="25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45056</xdr:rowOff>
    </xdr:from>
    <xdr:to>
      <xdr:col>50</xdr:col>
      <xdr:colOff>114300</xdr:colOff>
      <xdr:row>79</xdr:row>
      <xdr:rowOff>71707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89606"/>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71707</xdr:rowOff>
    </xdr:from>
    <xdr:to>
      <xdr:col>45</xdr:col>
      <xdr:colOff>177800</xdr:colOff>
      <xdr:row>79</xdr:row>
      <xdr:rowOff>73510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16257"/>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37905</xdr:rowOff>
    </xdr:from>
    <xdr:to>
      <xdr:col>41</xdr:col>
      <xdr:colOff>50800</xdr:colOff>
      <xdr:row>79</xdr:row>
      <xdr:rowOff>73510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382305"/>
          <a:ext cx="889000" cy="12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83071</xdr:rowOff>
    </xdr:from>
    <xdr:to>
      <xdr:col>55</xdr:col>
      <xdr:colOff>50800</xdr:colOff>
      <xdr:row>78</xdr:row>
      <xdr:rowOff>13221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105948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165706</xdr:rowOff>
    </xdr:from>
    <xdr:to>
      <xdr:col>50</xdr:col>
      <xdr:colOff>165100</xdr:colOff>
      <xdr:row>79</xdr:row>
      <xdr:rowOff>95856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86983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20907</xdr:rowOff>
    </xdr:from>
    <xdr:to>
      <xdr:col>46</xdr:col>
      <xdr:colOff>38100</xdr:colOff>
      <xdr:row>79</xdr:row>
      <xdr:rowOff>122507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113634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5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22710</xdr:rowOff>
    </xdr:from>
    <xdr:to>
      <xdr:col>41</xdr:col>
      <xdr:colOff>101600</xdr:colOff>
      <xdr:row>79</xdr:row>
      <xdr:rowOff>124310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115437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5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158555</xdr:rowOff>
    </xdr:from>
    <xdr:to>
      <xdr:col>36</xdr:col>
      <xdr:colOff>165100</xdr:colOff>
      <xdr:row>72</xdr:row>
      <xdr:rowOff>88705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3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105232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10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61669</xdr:rowOff>
    </xdr:from>
    <xdr:to>
      <xdr:col>55</xdr:col>
      <xdr:colOff>0</xdr:colOff>
      <xdr:row>98</xdr:row>
      <xdr:rowOff>79986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63769"/>
          <a:ext cx="8382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61669</xdr:rowOff>
    </xdr:from>
    <xdr:to>
      <xdr:col>50</xdr:col>
      <xdr:colOff>114300</xdr:colOff>
      <xdr:row>98</xdr:row>
      <xdr:rowOff>64486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63769"/>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64486</xdr:rowOff>
    </xdr:from>
    <xdr:to>
      <xdr:col>45</xdr:col>
      <xdr:colOff>177800</xdr:colOff>
      <xdr:row>98</xdr:row>
      <xdr:rowOff>96659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658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96659</xdr:rowOff>
    </xdr:from>
    <xdr:to>
      <xdr:col>41</xdr:col>
      <xdr:colOff>50800</xdr:colOff>
      <xdr:row>98</xdr:row>
      <xdr:rowOff>111399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8759"/>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29186</xdr:rowOff>
    </xdr:from>
    <xdr:to>
      <xdr:col>55</xdr:col>
      <xdr:colOff>50800</xdr:colOff>
      <xdr:row>98</xdr:row>
      <xdr:rowOff>130786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115563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10869</xdr:rowOff>
    </xdr:from>
    <xdr:to>
      <xdr:col>50</xdr:col>
      <xdr:colOff>165100</xdr:colOff>
      <xdr:row>98</xdr:row>
      <xdr:rowOff>112469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103596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13686</xdr:rowOff>
    </xdr:from>
    <xdr:to>
      <xdr:col>46</xdr:col>
      <xdr:colOff>38100</xdr:colOff>
      <xdr:row>98</xdr:row>
      <xdr:rowOff>115286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106413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45859</xdr:rowOff>
    </xdr:from>
    <xdr:to>
      <xdr:col>41</xdr:col>
      <xdr:colOff>101600</xdr:colOff>
      <xdr:row>98</xdr:row>
      <xdr:rowOff>147459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138586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4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60599</xdr:rowOff>
    </xdr:from>
    <xdr:to>
      <xdr:col>36</xdr:col>
      <xdr:colOff>165100</xdr:colOff>
      <xdr:row>98</xdr:row>
      <xdr:rowOff>162199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153326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147155</xdr:rowOff>
    </xdr:from>
    <xdr:to>
      <xdr:col>85</xdr:col>
      <xdr:colOff>127000</xdr:colOff>
      <xdr:row>37</xdr:row>
      <xdr:rowOff>49098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147905"/>
          <a:ext cx="838200" cy="2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49098</xdr:rowOff>
    </xdr:from>
    <xdr:to>
      <xdr:col>81</xdr:col>
      <xdr:colOff>50800</xdr:colOff>
      <xdr:row>39</xdr:row>
      <xdr:rowOff>17437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92748"/>
          <a:ext cx="889000" cy="3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2845</xdr:rowOff>
    </xdr:from>
    <xdr:to>
      <xdr:col>76</xdr:col>
      <xdr:colOff>114300</xdr:colOff>
      <xdr:row>39</xdr:row>
      <xdr:rowOff>17437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89395"/>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46075</xdr:rowOff>
    </xdr:from>
    <xdr:to>
      <xdr:col>71</xdr:col>
      <xdr:colOff>177800</xdr:colOff>
      <xdr:row>39</xdr:row>
      <xdr:rowOff>2845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61175"/>
          <a:ext cx="889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96355</xdr:rowOff>
    </xdr:from>
    <xdr:to>
      <xdr:col>85</xdr:col>
      <xdr:colOff>177800</xdr:colOff>
      <xdr:row>36</xdr:row>
      <xdr:rowOff>26505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0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119232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9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169748</xdr:rowOff>
    </xdr:from>
    <xdr:to>
      <xdr:col>81</xdr:col>
      <xdr:colOff>101600</xdr:colOff>
      <xdr:row>37</xdr:row>
      <xdr:rowOff>99898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138087</xdr:rowOff>
    </xdr:from>
    <xdr:to>
      <xdr:col>76</xdr:col>
      <xdr:colOff>165100</xdr:colOff>
      <xdr:row>39</xdr:row>
      <xdr:rowOff>68237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84764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123495</xdr:rowOff>
    </xdr:from>
    <xdr:to>
      <xdr:col>72</xdr:col>
      <xdr:colOff>38100</xdr:colOff>
      <xdr:row>39</xdr:row>
      <xdr:rowOff>53645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44772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166725</xdr:rowOff>
    </xdr:from>
    <xdr:to>
      <xdr:col>67</xdr:col>
      <xdr:colOff>101600</xdr:colOff>
      <xdr:row>38</xdr:row>
      <xdr:rowOff>96875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113402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162979</xdr:rowOff>
    </xdr:from>
    <xdr:to>
      <xdr:col>85</xdr:col>
      <xdr:colOff>127000</xdr:colOff>
      <xdr:row>77</xdr:row>
      <xdr:rowOff>11037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3179"/>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11037</xdr:rowOff>
    </xdr:from>
    <xdr:to>
      <xdr:col>81</xdr:col>
      <xdr:colOff>50800</xdr:colOff>
      <xdr:row>77</xdr:row>
      <xdr:rowOff>41363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12687"/>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41363</xdr:rowOff>
    </xdr:from>
    <xdr:to>
      <xdr:col>76</xdr:col>
      <xdr:colOff>114300</xdr:colOff>
      <xdr:row>77</xdr:row>
      <xdr:rowOff>64467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4301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64467</xdr:rowOff>
    </xdr:from>
    <xdr:to>
      <xdr:col>71</xdr:col>
      <xdr:colOff>177800</xdr:colOff>
      <xdr:row>77</xdr:row>
      <xdr:rowOff>100656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66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112179</xdr:rowOff>
    </xdr:from>
    <xdr:to>
      <xdr:col>85</xdr:col>
      <xdr:colOff>177800</xdr:colOff>
      <xdr:row>77</xdr:row>
      <xdr:rowOff>42329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90606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131687</xdr:rowOff>
    </xdr:from>
    <xdr:to>
      <xdr:col>81</xdr:col>
      <xdr:colOff>101600</xdr:colOff>
      <xdr:row>77</xdr:row>
      <xdr:rowOff>61837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52964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162013</xdr:rowOff>
    </xdr:from>
    <xdr:to>
      <xdr:col>76</xdr:col>
      <xdr:colOff>165100</xdr:colOff>
      <xdr:row>77</xdr:row>
      <xdr:rowOff>92163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83290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13667</xdr:rowOff>
    </xdr:from>
    <xdr:to>
      <xdr:col>72</xdr:col>
      <xdr:colOff>38100</xdr:colOff>
      <xdr:row>77</xdr:row>
      <xdr:rowOff>115267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106394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49856</xdr:rowOff>
    </xdr:from>
    <xdr:to>
      <xdr:col>67</xdr:col>
      <xdr:colOff>101600</xdr:colOff>
      <xdr:row>77</xdr:row>
      <xdr:rowOff>151456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142583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81350</xdr:rowOff>
    </xdr:from>
    <xdr:to>
      <xdr:col>85</xdr:col>
      <xdr:colOff>127000</xdr:colOff>
      <xdr:row>97</xdr:row>
      <xdr:rowOff>123526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12000"/>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115088</xdr:rowOff>
    </xdr:from>
    <xdr:to>
      <xdr:col>81</xdr:col>
      <xdr:colOff>50800</xdr:colOff>
      <xdr:row>97</xdr:row>
      <xdr:rowOff>123526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45738"/>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53480</xdr:rowOff>
    </xdr:from>
    <xdr:to>
      <xdr:col>76</xdr:col>
      <xdr:colOff>114300</xdr:colOff>
      <xdr:row>97</xdr:row>
      <xdr:rowOff>115088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684130"/>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165418</xdr:rowOff>
    </xdr:from>
    <xdr:to>
      <xdr:col>71</xdr:col>
      <xdr:colOff>177800</xdr:colOff>
      <xdr:row>97</xdr:row>
      <xdr:rowOff>53480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281718"/>
          <a:ext cx="8890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30550</xdr:rowOff>
    </xdr:from>
    <xdr:to>
      <xdr:col>85</xdr:col>
      <xdr:colOff>177800</xdr:colOff>
      <xdr:row>97</xdr:row>
      <xdr:rowOff>132150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72726</xdr:rowOff>
    </xdr:from>
    <xdr:to>
      <xdr:col>81</xdr:col>
      <xdr:colOff>101600</xdr:colOff>
      <xdr:row>98</xdr:row>
      <xdr:rowOff>2876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165453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64288</xdr:rowOff>
    </xdr:from>
    <xdr:to>
      <xdr:col>76</xdr:col>
      <xdr:colOff>165100</xdr:colOff>
      <xdr:row>97</xdr:row>
      <xdr:rowOff>165888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157015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2680</xdr:rowOff>
    </xdr:from>
    <xdr:to>
      <xdr:col>72</xdr:col>
      <xdr:colOff>38100</xdr:colOff>
      <xdr:row>97</xdr:row>
      <xdr:rowOff>104280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95407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114618</xdr:rowOff>
    </xdr:from>
    <xdr:to>
      <xdr:col>67</xdr:col>
      <xdr:colOff>101600</xdr:colOff>
      <xdr:row>95</xdr:row>
      <xdr:rowOff>44768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61295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0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136042</xdr:rowOff>
    </xdr:from>
    <xdr:to>
      <xdr:col>116</xdr:col>
      <xdr:colOff>63500</xdr:colOff>
      <xdr:row>37</xdr:row>
      <xdr:rowOff>143739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79692"/>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143739</xdr:rowOff>
    </xdr:from>
    <xdr:to>
      <xdr:col>111</xdr:col>
      <xdr:colOff>177800</xdr:colOff>
      <xdr:row>37</xdr:row>
      <xdr:rowOff>146406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8738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146406</xdr:rowOff>
    </xdr:from>
    <xdr:to>
      <xdr:col>107</xdr:col>
      <xdr:colOff>50800</xdr:colOff>
      <xdr:row>37</xdr:row>
      <xdr:rowOff>147663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9005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147663</xdr:rowOff>
    </xdr:from>
    <xdr:to>
      <xdr:col>102</xdr:col>
      <xdr:colOff>114300</xdr:colOff>
      <xdr:row>37</xdr:row>
      <xdr:rowOff>158864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9131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46182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85242</xdr:rowOff>
    </xdr:from>
    <xdr:to>
      <xdr:col>116</xdr:col>
      <xdr:colOff>114300</xdr:colOff>
      <xdr:row>38</xdr:row>
      <xdr:rowOff>15393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108119</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92939</xdr:rowOff>
    </xdr:from>
    <xdr:to>
      <xdr:col>112</xdr:col>
      <xdr:colOff>38100</xdr:colOff>
      <xdr:row>38</xdr:row>
      <xdr:rowOff>23089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39616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95606</xdr:rowOff>
    </xdr:from>
    <xdr:to>
      <xdr:col>107</xdr:col>
      <xdr:colOff>101600</xdr:colOff>
      <xdr:row>38</xdr:row>
      <xdr:rowOff>25756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42283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96863</xdr:rowOff>
    </xdr:from>
    <xdr:to>
      <xdr:col>102</xdr:col>
      <xdr:colOff>165100</xdr:colOff>
      <xdr:row>38</xdr:row>
      <xdr:rowOff>27013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43540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1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108064</xdr:rowOff>
    </xdr:from>
    <xdr:to>
      <xdr:col>98</xdr:col>
      <xdr:colOff>38100</xdr:colOff>
      <xdr:row>38</xdr:row>
      <xdr:rowOff>38215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5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54741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2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127933</xdr:rowOff>
    </xdr:from>
    <xdr:to>
      <xdr:col>116</xdr:col>
      <xdr:colOff>63500</xdr:colOff>
      <xdr:row>75</xdr:row>
      <xdr:rowOff>2377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15233"/>
          <a:ext cx="838200" cy="4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2377</xdr:rowOff>
    </xdr:from>
    <xdr:to>
      <xdr:col>111</xdr:col>
      <xdr:colOff>177800</xdr:colOff>
      <xdr:row>75</xdr:row>
      <xdr:rowOff>6469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61127"/>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131819</xdr:rowOff>
    </xdr:from>
    <xdr:to>
      <xdr:col>107</xdr:col>
      <xdr:colOff>50800</xdr:colOff>
      <xdr:row>75</xdr:row>
      <xdr:rowOff>6469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19119"/>
          <a:ext cx="8890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131819</xdr:rowOff>
    </xdr:from>
    <xdr:to>
      <xdr:col>102</xdr:col>
      <xdr:colOff>114300</xdr:colOff>
      <xdr:row>75</xdr:row>
      <xdr:rowOff>31398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19119"/>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77133</xdr:rowOff>
    </xdr:from>
    <xdr:to>
      <xdr:col>116</xdr:col>
      <xdr:colOff>114300</xdr:colOff>
      <xdr:row>75</xdr:row>
      <xdr:rowOff>7283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100010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123027</xdr:rowOff>
    </xdr:from>
    <xdr:to>
      <xdr:col>112</xdr:col>
      <xdr:colOff>38100</xdr:colOff>
      <xdr:row>75</xdr:row>
      <xdr:rowOff>53177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69704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127119</xdr:rowOff>
    </xdr:from>
    <xdr:to>
      <xdr:col>107</xdr:col>
      <xdr:colOff>101600</xdr:colOff>
      <xdr:row>75</xdr:row>
      <xdr:rowOff>57269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73796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81019</xdr:rowOff>
    </xdr:from>
    <xdr:to>
      <xdr:col>102</xdr:col>
      <xdr:colOff>165100</xdr:colOff>
      <xdr:row>75</xdr:row>
      <xdr:rowOff>11169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27696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152048</xdr:rowOff>
    </xdr:from>
    <xdr:to>
      <xdr:col>98</xdr:col>
      <xdr:colOff>38100</xdr:colOff>
      <xdr:row>75</xdr:row>
      <xdr:rowOff>82198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98725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615,969</a:t>
          </a:r>
          <a:r>
            <a:rPr kumimoji="1" lang="ja-JP" altLang="en-US" sz="1200">
              <a:latin typeface="ＭＳ Ｐゴシック" panose="020B0600070205080204" pitchFamily="50" charset="-128"/>
              <a:ea typeface="ＭＳ Ｐゴシック" panose="020B0600070205080204" pitchFamily="50" charset="-128"/>
            </a:rPr>
            <a:t>円と昨年度より</a:t>
          </a:r>
          <a:r>
            <a:rPr kumimoji="1" lang="en-US" altLang="ja-JP" sz="1200">
              <a:latin typeface="ＭＳ Ｐゴシック" panose="020B0600070205080204" pitchFamily="50" charset="-128"/>
              <a:ea typeface="ＭＳ Ｐゴシック" panose="020B0600070205080204" pitchFamily="50" charset="-128"/>
            </a:rPr>
            <a:t>100,000</a:t>
          </a:r>
          <a:r>
            <a:rPr kumimoji="1" lang="ja-JP" altLang="en-US" sz="1200">
              <a:latin typeface="ＭＳ Ｐゴシック" panose="020B0600070205080204" pitchFamily="50" charset="-128"/>
              <a:ea typeface="ＭＳ Ｐゴシック" panose="020B0600070205080204" pitchFamily="50" charset="-128"/>
            </a:rPr>
            <a:t>円以上増加している。主な要因は、普通建設事業費及び災害復旧事業費である。普通建設事業費においては、役場新庁舎及び新消防庁舎の建設工事に着工したため、前年度に比べ</a:t>
          </a:r>
          <a:r>
            <a:rPr kumimoji="1" lang="en-US" altLang="ja-JP" sz="1200">
              <a:latin typeface="ＭＳ Ｐゴシック" panose="020B0600070205080204" pitchFamily="50" charset="-128"/>
              <a:ea typeface="ＭＳ Ｐゴシック" panose="020B0600070205080204" pitchFamily="50" charset="-128"/>
            </a:rPr>
            <a:t>70,778</a:t>
          </a:r>
          <a:r>
            <a:rPr kumimoji="1" lang="ja-JP" altLang="en-US" sz="1200">
              <a:latin typeface="ＭＳ Ｐゴシック" panose="020B0600070205080204" pitchFamily="50" charset="-128"/>
              <a:ea typeface="ＭＳ Ｐゴシック" panose="020B0600070205080204" pitchFamily="50" charset="-128"/>
            </a:rPr>
            <a:t>円増加し、類似団体平均値を上回った。また、災害復旧事業費においては、平成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年度豪雨災害復旧工事により、前年度に比べ</a:t>
          </a:r>
          <a:r>
            <a:rPr kumimoji="1" lang="en-US" altLang="ja-JP" sz="1200">
              <a:latin typeface="ＭＳ Ｐゴシック" panose="020B0600070205080204" pitchFamily="50" charset="-128"/>
              <a:ea typeface="ＭＳ Ｐゴシック" panose="020B0600070205080204" pitchFamily="50" charset="-128"/>
            </a:rPr>
            <a:t>19,279</a:t>
          </a:r>
          <a:r>
            <a:rPr kumimoji="1" lang="ja-JP" altLang="en-US" sz="1200">
              <a:latin typeface="ＭＳ Ｐゴシック" panose="020B0600070205080204" pitchFamily="50" charset="-128"/>
              <a:ea typeface="ＭＳ Ｐゴシック" panose="020B0600070205080204" pitchFamily="50" charset="-128"/>
            </a:rPr>
            <a:t>円増加した。</a:t>
          </a:r>
        </a:p>
        <a:p>
          <a:r>
            <a:rPr kumimoji="1" lang="ja-JP" altLang="en-US" sz="1200">
              <a:latin typeface="ＭＳ Ｐゴシック" panose="020B0600070205080204" pitchFamily="50" charset="-128"/>
              <a:ea typeface="ＭＳ Ｐゴシック" panose="020B0600070205080204" pitchFamily="50" charset="-128"/>
            </a:rPr>
            <a:t>　主要項目においては、人件費は退職金の増により住民一人当たり</a:t>
          </a:r>
          <a:r>
            <a:rPr kumimoji="1" lang="en-US" altLang="ja-JP" sz="1200">
              <a:latin typeface="ＭＳ Ｐゴシック" panose="020B0600070205080204" pitchFamily="50" charset="-128"/>
              <a:ea typeface="ＭＳ Ｐゴシック" panose="020B0600070205080204" pitchFamily="50" charset="-128"/>
            </a:rPr>
            <a:t>104,206</a:t>
          </a:r>
          <a:r>
            <a:rPr kumimoji="1" lang="ja-JP" altLang="en-US" sz="1200">
              <a:latin typeface="ＭＳ Ｐゴシック" panose="020B0600070205080204" pitchFamily="50" charset="-128"/>
              <a:ea typeface="ＭＳ Ｐゴシック" panose="020B0600070205080204" pitchFamily="50" charset="-128"/>
            </a:rPr>
            <a:t>円となり、前年度に比べ</a:t>
          </a:r>
          <a:r>
            <a:rPr kumimoji="1" lang="en-US" altLang="ja-JP" sz="1200">
              <a:latin typeface="ＭＳ Ｐゴシック" panose="020B0600070205080204" pitchFamily="50" charset="-128"/>
              <a:ea typeface="ＭＳ Ｐゴシック" panose="020B0600070205080204" pitchFamily="50" charset="-128"/>
            </a:rPr>
            <a:t>4,8688</a:t>
          </a:r>
          <a:r>
            <a:rPr kumimoji="1" lang="ja-JP" altLang="en-US" sz="1200">
              <a:latin typeface="ＭＳ Ｐゴシック" panose="020B0600070205080204" pitchFamily="50" charset="-128"/>
              <a:ea typeface="ＭＳ Ｐゴシック" panose="020B0600070205080204" pitchFamily="50" charset="-128"/>
            </a:rPr>
            <a:t>円増加した。また、物件費は</a:t>
          </a:r>
          <a:r>
            <a:rPr kumimoji="1" lang="en-US" altLang="ja-JP" sz="1200">
              <a:latin typeface="ＭＳ Ｐゴシック" panose="020B0600070205080204" pitchFamily="50" charset="-128"/>
              <a:ea typeface="ＭＳ Ｐゴシック" panose="020B0600070205080204" pitchFamily="50" charset="-128"/>
            </a:rPr>
            <a:t>76,345</a:t>
          </a:r>
          <a:r>
            <a:rPr kumimoji="1" lang="ja-JP" altLang="en-US" sz="1200">
              <a:latin typeface="ＭＳ Ｐゴシック" panose="020B0600070205080204" pitchFamily="50" charset="-128"/>
              <a:ea typeface="ＭＳ Ｐゴシック" panose="020B0600070205080204" pitchFamily="50" charset="-128"/>
            </a:rPr>
            <a:t>円となり、類似団体内平均値に比べ、抑制できているものの前年度から</a:t>
          </a:r>
          <a:r>
            <a:rPr kumimoji="1" lang="en-US" altLang="ja-JP" sz="1200">
              <a:latin typeface="ＭＳ Ｐゴシック" panose="020B0600070205080204" pitchFamily="50" charset="-128"/>
              <a:ea typeface="ＭＳ Ｐゴシック" panose="020B0600070205080204" pitchFamily="50" charset="-128"/>
            </a:rPr>
            <a:t>7,706</a:t>
          </a:r>
          <a:r>
            <a:rPr kumimoji="1" lang="ja-JP" altLang="en-US" sz="1200">
              <a:latin typeface="ＭＳ Ｐゴシック" panose="020B0600070205080204" pitchFamily="50" charset="-128"/>
              <a:ea typeface="ＭＳ Ｐゴシック" panose="020B0600070205080204" pitchFamily="50" charset="-128"/>
            </a:rPr>
            <a:t>円の増加となった。</a:t>
          </a:r>
        </a:p>
        <a:p>
          <a:r>
            <a:rPr kumimoji="1" lang="ja-JP" altLang="en-US" sz="1200">
              <a:latin typeface="ＭＳ Ｐゴシック" panose="020B0600070205080204" pitchFamily="50" charset="-128"/>
              <a:ea typeface="ＭＳ Ｐゴシック" panose="020B0600070205080204" pitchFamily="50" charset="-128"/>
            </a:rPr>
            <a:t>　公債費は、昨年度同様、新学校建設事業における起債の元金償還が開始したこと等から前年度に比べ</a:t>
          </a:r>
          <a:r>
            <a:rPr kumimoji="1" lang="en-US" altLang="ja-JP" sz="1200">
              <a:latin typeface="ＭＳ Ｐゴシック" panose="020B0600070205080204" pitchFamily="50" charset="-128"/>
              <a:ea typeface="ＭＳ Ｐゴシック" panose="020B0600070205080204" pitchFamily="50" charset="-128"/>
            </a:rPr>
            <a:t>2,560</a:t>
          </a:r>
          <a:r>
            <a:rPr kumimoji="1" lang="ja-JP" altLang="en-US" sz="1200">
              <a:latin typeface="ＭＳ Ｐゴシック" panose="020B0600070205080204" pitchFamily="50" charset="-128"/>
              <a:ea typeface="ＭＳ Ｐゴシック" panose="020B0600070205080204" pitchFamily="50" charset="-128"/>
            </a:rPr>
            <a:t>円増加し、</a:t>
          </a:r>
          <a:r>
            <a:rPr kumimoji="1" lang="en-US" altLang="ja-JP" sz="1200">
              <a:latin typeface="ＭＳ Ｐゴシック" panose="020B0600070205080204" pitchFamily="50" charset="-128"/>
              <a:ea typeface="ＭＳ Ｐゴシック" panose="020B0600070205080204" pitchFamily="50" charset="-128"/>
            </a:rPr>
            <a:t>51,945</a:t>
          </a:r>
          <a:r>
            <a:rPr kumimoji="1" lang="ja-JP" altLang="en-US" sz="1200">
              <a:latin typeface="ＭＳ Ｐゴシック" panose="020B0600070205080204" pitchFamily="50" charset="-128"/>
              <a:ea typeface="ＭＳ Ｐゴシック" panose="020B0600070205080204" pitchFamily="50" charset="-128"/>
            </a:rPr>
            <a:t>円となった。現時点では類似団体内平均値を下回っているものの、今後、公共施設再編整備事業に係る起債の借入等により増加することは明らかであり、借り入れに際して、有効な財源措置の活用などに努め抑制を図っていく。</a:t>
          </a:r>
        </a:p>
        <a:p>
          <a:r>
            <a:rPr kumimoji="1" lang="ja-JP" altLang="en-US" sz="1200">
              <a:latin typeface="ＭＳ Ｐゴシック" panose="020B0600070205080204" pitchFamily="50" charset="-128"/>
              <a:ea typeface="ＭＳ Ｐゴシック" panose="020B0600070205080204" pitchFamily="50" charset="-128"/>
            </a:rPr>
            <a:t>　その他の費目については、概ね、類似団体内平均値に比べ、抑制している傾向にあるが、住民サービスの視点から、抑制することのみに注力するのではなく、充実すべき事業は増加することも踏まえ、バランスある財政運営を目指していくことを主眼に置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152464</xdr:rowOff>
    </xdr:from>
    <xdr:to>
      <xdr:col>24</xdr:col>
      <xdr:colOff>63500</xdr:colOff>
      <xdr:row>33</xdr:row>
      <xdr:rowOff>22352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8864"/>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22352</xdr:rowOff>
    </xdr:from>
    <xdr:to>
      <xdr:col>19</xdr:col>
      <xdr:colOff>177800</xdr:colOff>
      <xdr:row>34</xdr:row>
      <xdr:rowOff>24828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80202"/>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94171</xdr:rowOff>
    </xdr:from>
    <xdr:to>
      <xdr:col>15</xdr:col>
      <xdr:colOff>50800</xdr:colOff>
      <xdr:row>34</xdr:row>
      <xdr:rowOff>24828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2021"/>
          <a:ext cx="889000" cy="1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161989</xdr:rowOff>
    </xdr:from>
    <xdr:to>
      <xdr:col>10</xdr:col>
      <xdr:colOff>114300</xdr:colOff>
      <xdr:row>33</xdr:row>
      <xdr:rowOff>94171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838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101664</xdr:rowOff>
    </xdr:from>
    <xdr:to>
      <xdr:col>24</xdr:col>
      <xdr:colOff>114300</xdr:colOff>
      <xdr:row>33</xdr:row>
      <xdr:rowOff>31814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124541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143002</xdr:rowOff>
    </xdr:from>
    <xdr:to>
      <xdr:col>20</xdr:col>
      <xdr:colOff>38100</xdr:colOff>
      <xdr:row>33</xdr:row>
      <xdr:rowOff>73152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89679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145478</xdr:rowOff>
    </xdr:from>
    <xdr:to>
      <xdr:col>15</xdr:col>
      <xdr:colOff>101600</xdr:colOff>
      <xdr:row>34</xdr:row>
      <xdr:rowOff>75628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92155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43371</xdr:rowOff>
    </xdr:from>
    <xdr:to>
      <xdr:col>10</xdr:col>
      <xdr:colOff>165100</xdr:colOff>
      <xdr:row>33</xdr:row>
      <xdr:rowOff>144971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161498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7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111189</xdr:rowOff>
    </xdr:from>
    <xdr:to>
      <xdr:col>6</xdr:col>
      <xdr:colOff>38100</xdr:colOff>
      <xdr:row>33</xdr:row>
      <xdr:rowOff>41339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57866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66594</xdr:rowOff>
    </xdr:from>
    <xdr:to>
      <xdr:col>24</xdr:col>
      <xdr:colOff>63500</xdr:colOff>
      <xdr:row>57</xdr:row>
      <xdr:rowOff>145004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7794"/>
          <a:ext cx="838200" cy="2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145004</xdr:rowOff>
    </xdr:from>
    <xdr:to>
      <xdr:col>19</xdr:col>
      <xdr:colOff>177800</xdr:colOff>
      <xdr:row>57</xdr:row>
      <xdr:rowOff>163520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765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121043</xdr:rowOff>
    </xdr:from>
    <xdr:to>
      <xdr:col>15</xdr:col>
      <xdr:colOff>50800</xdr:colOff>
      <xdr:row>57</xdr:row>
      <xdr:rowOff>163520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93693"/>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69148</xdr:rowOff>
    </xdr:from>
    <xdr:to>
      <xdr:col>10</xdr:col>
      <xdr:colOff>114300</xdr:colOff>
      <xdr:row>57</xdr:row>
      <xdr:rowOff>121043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1798"/>
          <a:ext cx="889000" cy="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15794</xdr:rowOff>
    </xdr:from>
    <xdr:to>
      <xdr:col>24</xdr:col>
      <xdr:colOff>114300</xdr:colOff>
      <xdr:row>56</xdr:row>
      <xdr:rowOff>117394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38671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94204</xdr:rowOff>
    </xdr:from>
    <xdr:to>
      <xdr:col>20</xdr:col>
      <xdr:colOff>38100</xdr:colOff>
      <xdr:row>58</xdr:row>
      <xdr:rowOff>24354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112720</xdr:rowOff>
    </xdr:from>
    <xdr:to>
      <xdr:col>15</xdr:col>
      <xdr:colOff>101600</xdr:colOff>
      <xdr:row>58</xdr:row>
      <xdr:rowOff>42870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33997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70243</xdr:rowOff>
    </xdr:from>
    <xdr:to>
      <xdr:col>10</xdr:col>
      <xdr:colOff>165100</xdr:colOff>
      <xdr:row>58</xdr:row>
      <xdr:rowOff>393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18348</xdr:rowOff>
    </xdr:from>
    <xdr:to>
      <xdr:col>6</xdr:col>
      <xdr:colOff>38100</xdr:colOff>
      <xdr:row>57</xdr:row>
      <xdr:rowOff>119948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136475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6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27800</xdr:rowOff>
    </xdr:from>
    <xdr:to>
      <xdr:col>24</xdr:col>
      <xdr:colOff>63500</xdr:colOff>
      <xdr:row>78</xdr:row>
      <xdr:rowOff>57786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0900"/>
          <a:ext cx="838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57786</xdr:rowOff>
    </xdr:from>
    <xdr:to>
      <xdr:col>19</xdr:col>
      <xdr:colOff>177800</xdr:colOff>
      <xdr:row>78</xdr:row>
      <xdr:rowOff>71844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30886"/>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71844</xdr:rowOff>
    </xdr:from>
    <xdr:to>
      <xdr:col>15</xdr:col>
      <xdr:colOff>50800</xdr:colOff>
      <xdr:row>78</xdr:row>
      <xdr:rowOff>92684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44944"/>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92684</xdr:rowOff>
    </xdr:from>
    <xdr:to>
      <xdr:col>10</xdr:col>
      <xdr:colOff>114300</xdr:colOff>
      <xdr:row>78</xdr:row>
      <xdr:rowOff>138945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5784"/>
          <a:ext cx="889000" cy="4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148450</xdr:rowOff>
    </xdr:from>
    <xdr:to>
      <xdr:col>24</xdr:col>
      <xdr:colOff>114300</xdr:colOff>
      <xdr:row>78</xdr:row>
      <xdr:rowOff>78600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63377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6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6986</xdr:rowOff>
    </xdr:from>
    <xdr:to>
      <xdr:col>20</xdr:col>
      <xdr:colOff>38100</xdr:colOff>
      <xdr:row>78</xdr:row>
      <xdr:rowOff>108586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7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21044</xdr:rowOff>
    </xdr:from>
    <xdr:to>
      <xdr:col>15</xdr:col>
      <xdr:colOff>101600</xdr:colOff>
      <xdr:row>78</xdr:row>
      <xdr:rowOff>122644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41884</xdr:rowOff>
    </xdr:from>
    <xdr:to>
      <xdr:col>10</xdr:col>
      <xdr:colOff>165100</xdr:colOff>
      <xdr:row>78</xdr:row>
      <xdr:rowOff>143484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134611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88145</xdr:rowOff>
    </xdr:from>
    <xdr:to>
      <xdr:col>6</xdr:col>
      <xdr:colOff>38100</xdr:colOff>
      <xdr:row>79</xdr:row>
      <xdr:rowOff>18295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24682</xdr:rowOff>
    </xdr:from>
    <xdr:to>
      <xdr:col>24</xdr:col>
      <xdr:colOff>63500</xdr:colOff>
      <xdr:row>95</xdr:row>
      <xdr:rowOff>34708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12432"/>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34708</xdr:rowOff>
    </xdr:from>
    <xdr:to>
      <xdr:col>19</xdr:col>
      <xdr:colOff>177800</xdr:colOff>
      <xdr:row>95</xdr:row>
      <xdr:rowOff>54738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2245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144827</xdr:rowOff>
    </xdr:from>
    <xdr:to>
      <xdr:col>15</xdr:col>
      <xdr:colOff>50800</xdr:colOff>
      <xdr:row>95</xdr:row>
      <xdr:rowOff>54738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261127"/>
          <a:ext cx="889000" cy="8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29155</xdr:rowOff>
    </xdr:from>
    <xdr:to>
      <xdr:col>10</xdr:col>
      <xdr:colOff>114300</xdr:colOff>
      <xdr:row>94</xdr:row>
      <xdr:rowOff>144827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802555"/>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145332</xdr:rowOff>
    </xdr:from>
    <xdr:to>
      <xdr:col>24</xdr:col>
      <xdr:colOff>114300</xdr:colOff>
      <xdr:row>95</xdr:row>
      <xdr:rowOff>75482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168209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155358</xdr:rowOff>
    </xdr:from>
    <xdr:to>
      <xdr:col>20</xdr:col>
      <xdr:colOff>38100</xdr:colOff>
      <xdr:row>95</xdr:row>
      <xdr:rowOff>85508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102035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3938</xdr:rowOff>
    </xdr:from>
    <xdr:to>
      <xdr:col>15</xdr:col>
      <xdr:colOff>101600</xdr:colOff>
      <xdr:row>95</xdr:row>
      <xdr:rowOff>105538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122065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94027</xdr:rowOff>
    </xdr:from>
    <xdr:to>
      <xdr:col>10</xdr:col>
      <xdr:colOff>165100</xdr:colOff>
      <xdr:row>95</xdr:row>
      <xdr:rowOff>24177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40704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9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149805</xdr:rowOff>
    </xdr:from>
    <xdr:to>
      <xdr:col>6</xdr:col>
      <xdr:colOff>38100</xdr:colOff>
      <xdr:row>92</xdr:row>
      <xdr:rowOff>79955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7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96482</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55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157226</xdr:rowOff>
    </xdr:from>
    <xdr:to>
      <xdr:col>55</xdr:col>
      <xdr:colOff>0</xdr:colOff>
      <xdr:row>36</xdr:row>
      <xdr:rowOff>166751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2942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166751</xdr:rowOff>
    </xdr:from>
    <xdr:to>
      <xdr:col>50</xdr:col>
      <xdr:colOff>114300</xdr:colOff>
      <xdr:row>37</xdr:row>
      <xdr:rowOff>10541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3895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10541</xdr:rowOff>
    </xdr:from>
    <xdr:to>
      <xdr:col>45</xdr:col>
      <xdr:colOff>177800</xdr:colOff>
      <xdr:row>37</xdr:row>
      <xdr:rowOff>55880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54191"/>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165608</xdr:rowOff>
    </xdr:from>
    <xdr:to>
      <xdr:col>41</xdr:col>
      <xdr:colOff>50800</xdr:colOff>
      <xdr:row>37</xdr:row>
      <xdr:rowOff>55880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378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106426</xdr:rowOff>
    </xdr:from>
    <xdr:to>
      <xdr:col>55</xdr:col>
      <xdr:colOff>50800</xdr:colOff>
      <xdr:row>37</xdr:row>
      <xdr:rowOff>36576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129303</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115951</xdr:rowOff>
    </xdr:from>
    <xdr:to>
      <xdr:col>50</xdr:col>
      <xdr:colOff>165100</xdr:colOff>
      <xdr:row>37</xdr:row>
      <xdr:rowOff>46101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62628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6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131191</xdr:rowOff>
    </xdr:from>
    <xdr:to>
      <xdr:col>46</xdr:col>
      <xdr:colOff>38100</xdr:colOff>
      <xdr:row>37</xdr:row>
      <xdr:rowOff>61341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77868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07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5080</xdr:rowOff>
    </xdr:from>
    <xdr:to>
      <xdr:col>41</xdr:col>
      <xdr:colOff>101600</xdr:colOff>
      <xdr:row>37</xdr:row>
      <xdr:rowOff>106680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123207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114808</xdr:rowOff>
    </xdr:from>
    <xdr:to>
      <xdr:col>36</xdr:col>
      <xdr:colOff>165100</xdr:colOff>
      <xdr:row>37</xdr:row>
      <xdr:rowOff>44958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61485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19786</xdr:rowOff>
    </xdr:from>
    <xdr:to>
      <xdr:col>55</xdr:col>
      <xdr:colOff>0</xdr:colOff>
      <xdr:row>58</xdr:row>
      <xdr:rowOff>47358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63886"/>
          <a:ext cx="8382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47358</xdr:rowOff>
    </xdr:from>
    <xdr:to>
      <xdr:col>50</xdr:col>
      <xdr:colOff>114300</xdr:colOff>
      <xdr:row>58</xdr:row>
      <xdr:rowOff>52260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91458"/>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50571</xdr:rowOff>
    </xdr:from>
    <xdr:to>
      <xdr:col>45</xdr:col>
      <xdr:colOff>177800</xdr:colOff>
      <xdr:row>58</xdr:row>
      <xdr:rowOff>52260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9467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41084</xdr:rowOff>
    </xdr:from>
    <xdr:to>
      <xdr:col>41</xdr:col>
      <xdr:colOff>50800</xdr:colOff>
      <xdr:row>58</xdr:row>
      <xdr:rowOff>50571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8518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140436</xdr:rowOff>
    </xdr:from>
    <xdr:to>
      <xdr:col>55</xdr:col>
      <xdr:colOff>50800</xdr:colOff>
      <xdr:row>58</xdr:row>
      <xdr:rowOff>70586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118863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168008</xdr:rowOff>
    </xdr:from>
    <xdr:to>
      <xdr:col>50</xdr:col>
      <xdr:colOff>165100</xdr:colOff>
      <xdr:row>58</xdr:row>
      <xdr:rowOff>98158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89285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xdr:rowOff>
    </xdr:from>
    <xdr:to>
      <xdr:col>46</xdr:col>
      <xdr:colOff>38100</xdr:colOff>
      <xdr:row>58</xdr:row>
      <xdr:rowOff>103060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94187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171221</xdr:rowOff>
    </xdr:from>
    <xdr:to>
      <xdr:col>41</xdr:col>
      <xdr:colOff>101600</xdr:colOff>
      <xdr:row>58</xdr:row>
      <xdr:rowOff>101371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92498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161734</xdr:rowOff>
    </xdr:from>
    <xdr:to>
      <xdr:col>36</xdr:col>
      <xdr:colOff>165100</xdr:colOff>
      <xdr:row>58</xdr:row>
      <xdr:rowOff>91884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83011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27318</xdr:rowOff>
    </xdr:from>
    <xdr:to>
      <xdr:col>55</xdr:col>
      <xdr:colOff>0</xdr:colOff>
      <xdr:row>79</xdr:row>
      <xdr:rowOff>28093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71868"/>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157759</xdr:rowOff>
    </xdr:from>
    <xdr:to>
      <xdr:col>50</xdr:col>
      <xdr:colOff>114300</xdr:colOff>
      <xdr:row>79</xdr:row>
      <xdr:rowOff>28093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30859"/>
          <a:ext cx="889000" cy="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157163</xdr:rowOff>
    </xdr:from>
    <xdr:to>
      <xdr:col>45</xdr:col>
      <xdr:colOff>177800</xdr:colOff>
      <xdr:row>78</xdr:row>
      <xdr:rowOff>157759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30263"/>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157163</xdr:rowOff>
    </xdr:from>
    <xdr:to>
      <xdr:col>41</xdr:col>
      <xdr:colOff>50800</xdr:colOff>
      <xdr:row>79</xdr:row>
      <xdr:rowOff>10350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30263"/>
          <a:ext cx="8890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147968</xdr:rowOff>
    </xdr:from>
    <xdr:to>
      <xdr:col>55</xdr:col>
      <xdr:colOff>50800</xdr:colOff>
      <xdr:row>79</xdr:row>
      <xdr:rowOff>78118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62895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148743</xdr:rowOff>
    </xdr:from>
    <xdr:to>
      <xdr:col>50</xdr:col>
      <xdr:colOff>165100</xdr:colOff>
      <xdr:row>79</xdr:row>
      <xdr:rowOff>78893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70020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106959</xdr:rowOff>
    </xdr:from>
    <xdr:to>
      <xdr:col>46</xdr:col>
      <xdr:colOff>38100</xdr:colOff>
      <xdr:row>79</xdr:row>
      <xdr:rowOff>37109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28236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106363</xdr:rowOff>
    </xdr:from>
    <xdr:to>
      <xdr:col>41</xdr:col>
      <xdr:colOff>101600</xdr:colOff>
      <xdr:row>79</xdr:row>
      <xdr:rowOff>36513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27640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131000</xdr:rowOff>
    </xdr:from>
    <xdr:to>
      <xdr:col>36</xdr:col>
      <xdr:colOff>165100</xdr:colOff>
      <xdr:row>79</xdr:row>
      <xdr:rowOff>61150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52277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9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144295</xdr:rowOff>
    </xdr:from>
    <xdr:to>
      <xdr:col>55</xdr:col>
      <xdr:colOff>0</xdr:colOff>
      <xdr:row>97</xdr:row>
      <xdr:rowOff>163013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4945"/>
          <a:ext cx="8382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120100</xdr:rowOff>
    </xdr:from>
    <xdr:to>
      <xdr:col>50</xdr:col>
      <xdr:colOff>114300</xdr:colOff>
      <xdr:row>97</xdr:row>
      <xdr:rowOff>163013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0750"/>
          <a:ext cx="8890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120100</xdr:rowOff>
    </xdr:from>
    <xdr:to>
      <xdr:col>45</xdr:col>
      <xdr:colOff>177800</xdr:colOff>
      <xdr:row>97</xdr:row>
      <xdr:rowOff>134237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50750"/>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124493</xdr:rowOff>
    </xdr:from>
    <xdr:to>
      <xdr:col>41</xdr:col>
      <xdr:colOff>50800</xdr:colOff>
      <xdr:row>97</xdr:row>
      <xdr:rowOff>134237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55143"/>
          <a:ext cx="889000" cy="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93495</xdr:rowOff>
    </xdr:from>
    <xdr:to>
      <xdr:col>55</xdr:col>
      <xdr:colOff>50800</xdr:colOff>
      <xdr:row>98</xdr:row>
      <xdr:rowOff>23645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8422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112213</xdr:rowOff>
    </xdr:from>
    <xdr:to>
      <xdr:col>50</xdr:col>
      <xdr:colOff>165100</xdr:colOff>
      <xdr:row>98</xdr:row>
      <xdr:rowOff>42363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33490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69300</xdr:rowOff>
    </xdr:from>
    <xdr:to>
      <xdr:col>46</xdr:col>
      <xdr:colOff>38100</xdr:colOff>
      <xdr:row>97</xdr:row>
      <xdr:rowOff>170900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162027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83437</xdr:rowOff>
    </xdr:from>
    <xdr:to>
      <xdr:col>41</xdr:col>
      <xdr:colOff>101600</xdr:colOff>
      <xdr:row>98</xdr:row>
      <xdr:rowOff>13587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73693</xdr:rowOff>
    </xdr:from>
    <xdr:to>
      <xdr:col>36</xdr:col>
      <xdr:colOff>165100</xdr:colOff>
      <xdr:row>98</xdr:row>
      <xdr:rowOff>3843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166420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79066</xdr:rowOff>
    </xdr:from>
    <xdr:to>
      <xdr:col>85</xdr:col>
      <xdr:colOff>127000</xdr:colOff>
      <xdr:row>36</xdr:row>
      <xdr:rowOff>115229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51266"/>
          <a:ext cx="8382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115229</xdr:rowOff>
    </xdr:from>
    <xdr:to>
      <xdr:col>81</xdr:col>
      <xdr:colOff>50800</xdr:colOff>
      <xdr:row>37</xdr:row>
      <xdr:rowOff>108273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7429"/>
          <a:ext cx="889000" cy="16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108273</xdr:rowOff>
    </xdr:from>
    <xdr:to>
      <xdr:col>76</xdr:col>
      <xdr:colOff>114300</xdr:colOff>
      <xdr:row>37</xdr:row>
      <xdr:rowOff>135694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51923"/>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135694</xdr:rowOff>
    </xdr:from>
    <xdr:to>
      <xdr:col>71</xdr:col>
      <xdr:colOff>177800</xdr:colOff>
      <xdr:row>37</xdr:row>
      <xdr:rowOff>162625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79344"/>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28266</xdr:rowOff>
    </xdr:from>
    <xdr:to>
      <xdr:col>85</xdr:col>
      <xdr:colOff>177800</xdr:colOff>
      <xdr:row>36</xdr:row>
      <xdr:rowOff>129866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51143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64429</xdr:rowOff>
    </xdr:from>
    <xdr:to>
      <xdr:col>81</xdr:col>
      <xdr:colOff>101600</xdr:colOff>
      <xdr:row>36</xdr:row>
      <xdr:rowOff>166029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57473</xdr:rowOff>
    </xdr:from>
    <xdr:to>
      <xdr:col>76</xdr:col>
      <xdr:colOff>165100</xdr:colOff>
      <xdr:row>37</xdr:row>
      <xdr:rowOff>159072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011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84894</xdr:rowOff>
    </xdr:from>
    <xdr:to>
      <xdr:col>72</xdr:col>
      <xdr:colOff>38100</xdr:colOff>
      <xdr:row>38</xdr:row>
      <xdr:rowOff>15044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31571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111825</xdr:rowOff>
    </xdr:from>
    <xdr:to>
      <xdr:col>67</xdr:col>
      <xdr:colOff>101600</xdr:colOff>
      <xdr:row>38</xdr:row>
      <xdr:rowOff>41976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554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33102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51757</xdr:rowOff>
    </xdr:from>
    <xdr:to>
      <xdr:col>85</xdr:col>
      <xdr:colOff>127000</xdr:colOff>
      <xdr:row>58</xdr:row>
      <xdr:rowOff>68083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95857"/>
          <a:ext cx="8382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68083</xdr:rowOff>
    </xdr:from>
    <xdr:to>
      <xdr:col>81</xdr:col>
      <xdr:colOff>50800</xdr:colOff>
      <xdr:row>58</xdr:row>
      <xdr:rowOff>71650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12183"/>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49544</xdr:rowOff>
    </xdr:from>
    <xdr:to>
      <xdr:col>76</xdr:col>
      <xdr:colOff>114300</xdr:colOff>
      <xdr:row>58</xdr:row>
      <xdr:rowOff>71650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93644"/>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51114</xdr:rowOff>
    </xdr:from>
    <xdr:to>
      <xdr:col>71</xdr:col>
      <xdr:colOff>177800</xdr:colOff>
      <xdr:row>58</xdr:row>
      <xdr:rowOff>49544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8795064"/>
          <a:ext cx="889000" cy="119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957</xdr:rowOff>
    </xdr:from>
    <xdr:to>
      <xdr:col>85</xdr:col>
      <xdr:colOff>177800</xdr:colOff>
      <xdr:row>58</xdr:row>
      <xdr:rowOff>102557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87334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17283</xdr:rowOff>
    </xdr:from>
    <xdr:to>
      <xdr:col>81</xdr:col>
      <xdr:colOff>101600</xdr:colOff>
      <xdr:row>58</xdr:row>
      <xdr:rowOff>118883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110010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20850</xdr:rowOff>
    </xdr:from>
    <xdr:to>
      <xdr:col>76</xdr:col>
      <xdr:colOff>165100</xdr:colOff>
      <xdr:row>58</xdr:row>
      <xdr:rowOff>122450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113577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170194</xdr:rowOff>
    </xdr:from>
    <xdr:to>
      <xdr:col>72</xdr:col>
      <xdr:colOff>38100</xdr:colOff>
      <xdr:row>58</xdr:row>
      <xdr:rowOff>100344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91471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314</xdr:rowOff>
    </xdr:from>
    <xdr:to>
      <xdr:col>67</xdr:col>
      <xdr:colOff>101600</xdr:colOff>
      <xdr:row>51</xdr:row>
      <xdr:rowOff>101914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8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118441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85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147155</xdr:rowOff>
    </xdr:from>
    <xdr:to>
      <xdr:col>85</xdr:col>
      <xdr:colOff>127000</xdr:colOff>
      <xdr:row>77</xdr:row>
      <xdr:rowOff>49098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005905"/>
          <a:ext cx="838200" cy="2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49098</xdr:rowOff>
    </xdr:from>
    <xdr:to>
      <xdr:col>81</xdr:col>
      <xdr:colOff>50800</xdr:colOff>
      <xdr:row>79</xdr:row>
      <xdr:rowOff>17438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50748"/>
          <a:ext cx="889000" cy="3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2845</xdr:rowOff>
    </xdr:from>
    <xdr:to>
      <xdr:col>76</xdr:col>
      <xdr:colOff>114300</xdr:colOff>
      <xdr:row>79</xdr:row>
      <xdr:rowOff>17438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47395"/>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46076</xdr:rowOff>
    </xdr:from>
    <xdr:to>
      <xdr:col>71</xdr:col>
      <xdr:colOff>177800</xdr:colOff>
      <xdr:row>79</xdr:row>
      <xdr:rowOff>2845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19176"/>
          <a:ext cx="889000" cy="1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96355</xdr:rowOff>
    </xdr:from>
    <xdr:to>
      <xdr:col>85</xdr:col>
      <xdr:colOff>177800</xdr:colOff>
      <xdr:row>76</xdr:row>
      <xdr:rowOff>26504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55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119232</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8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169748</xdr:rowOff>
    </xdr:from>
    <xdr:to>
      <xdr:col>81</xdr:col>
      <xdr:colOff>101600</xdr:colOff>
      <xdr:row>77</xdr:row>
      <xdr:rowOff>99898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116425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9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138088</xdr:rowOff>
    </xdr:from>
    <xdr:to>
      <xdr:col>76</xdr:col>
      <xdr:colOff>165100</xdr:colOff>
      <xdr:row>79</xdr:row>
      <xdr:rowOff>68238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84765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123495</xdr:rowOff>
    </xdr:from>
    <xdr:to>
      <xdr:col>72</xdr:col>
      <xdr:colOff>38100</xdr:colOff>
      <xdr:row>79</xdr:row>
      <xdr:rowOff>53645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44772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166726</xdr:rowOff>
    </xdr:from>
    <xdr:to>
      <xdr:col>67</xdr:col>
      <xdr:colOff>101600</xdr:colOff>
      <xdr:row>78</xdr:row>
      <xdr:rowOff>96876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113403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1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162979</xdr:rowOff>
    </xdr:from>
    <xdr:to>
      <xdr:col>85</xdr:col>
      <xdr:colOff>127000</xdr:colOff>
      <xdr:row>97</xdr:row>
      <xdr:rowOff>11037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22179"/>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11037</xdr:rowOff>
    </xdr:from>
    <xdr:to>
      <xdr:col>81</xdr:col>
      <xdr:colOff>50800</xdr:colOff>
      <xdr:row>97</xdr:row>
      <xdr:rowOff>41363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41687"/>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41363</xdr:rowOff>
    </xdr:from>
    <xdr:to>
      <xdr:col>76</xdr:col>
      <xdr:colOff>114300</xdr:colOff>
      <xdr:row>97</xdr:row>
      <xdr:rowOff>64467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201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64467</xdr:rowOff>
    </xdr:from>
    <xdr:to>
      <xdr:col>71</xdr:col>
      <xdr:colOff>177800</xdr:colOff>
      <xdr:row>97</xdr:row>
      <xdr:rowOff>100656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95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112179</xdr:rowOff>
    </xdr:from>
    <xdr:to>
      <xdr:col>85</xdr:col>
      <xdr:colOff>177800</xdr:colOff>
      <xdr:row>97</xdr:row>
      <xdr:rowOff>42329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90606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131687</xdr:rowOff>
    </xdr:from>
    <xdr:to>
      <xdr:col>81</xdr:col>
      <xdr:colOff>101600</xdr:colOff>
      <xdr:row>97</xdr:row>
      <xdr:rowOff>61837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52964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162013</xdr:rowOff>
    </xdr:from>
    <xdr:to>
      <xdr:col>76</xdr:col>
      <xdr:colOff>165100</xdr:colOff>
      <xdr:row>97</xdr:row>
      <xdr:rowOff>92163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83290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13667</xdr:rowOff>
    </xdr:from>
    <xdr:to>
      <xdr:col>72</xdr:col>
      <xdr:colOff>38100</xdr:colOff>
      <xdr:row>97</xdr:row>
      <xdr:rowOff>115267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106394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49856</xdr:rowOff>
    </xdr:from>
    <xdr:to>
      <xdr:col>67</xdr:col>
      <xdr:colOff>101600</xdr:colOff>
      <xdr:row>97</xdr:row>
      <xdr:rowOff>151456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142583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に比べ、費用が嵩んでいる費目のうち、衛生費は、ごみ処理施設を一部事務組合により運営している経費負担金に、施設建設時の公債費償還分が含まれていることや、高料金対策に関する水道事業会計への繰出金が多額であることなどが要因であるが、日常生活に直結するものであり、住民サービスを低下させることのないように取り組んでいる結果である。</a:t>
          </a:r>
        </a:p>
        <a:p>
          <a:r>
            <a:rPr kumimoji="1" lang="ja-JP" altLang="en-US" sz="1300">
              <a:latin typeface="ＭＳ Ｐゴシック" panose="020B0600070205080204" pitchFamily="50" charset="-128"/>
              <a:ea typeface="ＭＳ Ｐゴシック" panose="020B0600070205080204" pitchFamily="50" charset="-128"/>
            </a:rPr>
            <a:t>　消防費は、これまで非常備消防のみであった本町が、平成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広域による常備消防を開始したことによる人件費相当分の負担金に加え、既存の非常備消防も併用して活動していることや、本年度は新消防庁舎建設工事に着手したことにより、前年度よりさらに平均を上回ったが、防災の強化に重点をおき、取り組んできたものである。</a:t>
          </a:r>
        </a:p>
        <a:p>
          <a:r>
            <a:rPr kumimoji="1" lang="ja-JP" altLang="en-US" sz="1300">
              <a:latin typeface="ＭＳ Ｐゴシック" panose="020B0600070205080204" pitchFamily="50" charset="-128"/>
              <a:ea typeface="ＭＳ Ｐゴシック" panose="020B0600070205080204" pitchFamily="50" charset="-128"/>
            </a:rPr>
            <a:t>　総務費は、類似団体内平均値あたりで推移していたが、今年度より役場新庁舎建設工事に着手したことにより、類似団体内平均値を大きく上回る結果となった。</a:t>
          </a:r>
        </a:p>
        <a:p>
          <a:r>
            <a:rPr kumimoji="1" lang="ja-JP" altLang="en-US" sz="1300">
              <a:latin typeface="ＭＳ Ｐゴシック" panose="020B0600070205080204" pitchFamily="50" charset="-128"/>
              <a:ea typeface="ＭＳ Ｐゴシック" panose="020B0600070205080204" pitchFamily="50" charset="-128"/>
            </a:rPr>
            <a:t>　全体的な傾向としては、主たる業務が経常的な費目は経年増加傾向にある。今後、経常的費用を抑制する必要はあるが、抑制することのみに注力するのではなく、充実すべき事業は増加することも踏まえ、バランスある財政運営を目指していくことを主眼に置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までは大規模投資を行わなかったことで大きな赤字は発生しなかったが、令和元年度は公共施設再編整備事業の影響により、赤字幅が拡大した。今後も数年間公共施設再編整備事業が予定されていることを踏まえると、予断を許さない状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水道事業会計を含む８会計において、黒字基調で推移している。</a:t>
          </a:r>
        </a:p>
        <a:p>
          <a:r>
            <a:rPr kumimoji="1" lang="ja-JP" altLang="en-US" sz="1400">
              <a:latin typeface="ＭＳ ゴシック" pitchFamily="49" charset="-128"/>
              <a:ea typeface="ＭＳ ゴシック" pitchFamily="49" charset="-128"/>
            </a:rPr>
            <a:t>　ただ、水道事業会計については料金収入の増加が見込まれない中で、高料金対策及び過年度債の元金償還に係る経費が恒常的に必要である。</a:t>
          </a:r>
        </a:p>
        <a:p>
          <a:r>
            <a:rPr kumimoji="1" lang="ja-JP" altLang="en-US" sz="1400">
              <a:latin typeface="ＭＳ ゴシック" pitchFamily="49" charset="-128"/>
              <a:ea typeface="ＭＳ ゴシック" pitchFamily="49" charset="-128"/>
            </a:rPr>
            <a:t>　また、下水道事業特別会計についても過年度債の元金償還開始に係る経費が増加している。</a:t>
          </a:r>
        </a:p>
        <a:p>
          <a:r>
            <a:rPr kumimoji="1" lang="ja-JP" altLang="en-US" sz="1400">
              <a:latin typeface="ＭＳ ゴシック" pitchFamily="49" charset="-128"/>
              <a:ea typeface="ＭＳ ゴシック" pitchFamily="49" charset="-128"/>
            </a:rPr>
            <a:t>　一般会計においても、公共施設再編整備事業などの大規模投資が予定されていることから、今後も健全な財政運営に努める必要がある。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6311981</v>
      </c>
      <c r="BO4" s="424"/>
      <c r="BP4" s="424"/>
      <c r="BQ4" s="424"/>
      <c r="BR4" s="424"/>
      <c r="BS4" s="424"/>
      <c r="BT4" s="424"/>
      <c r="BU4" s="425"/>
      <c r="BV4" s="423">
        <v>5252296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4.5999999999999996</v>
      </c>
      <c r="CU4" s="608"/>
      <c r="CV4" s="608"/>
      <c r="CW4" s="608"/>
      <c r="CX4" s="608"/>
      <c r="CY4" s="608"/>
      <c r="CZ4" s="608"/>
      <c r="DA4" s="609"/>
      <c r="DB4" s="607">
        <v>4.5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6088857</v>
      </c>
      <c r="BO5" s="429"/>
      <c r="BP5" s="429"/>
      <c r="BQ5" s="429"/>
      <c r="BR5" s="429"/>
      <c r="BS5" s="429"/>
      <c r="BT5" s="429"/>
      <c r="BU5" s="430"/>
      <c r="BV5" s="428">
        <v>5042732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101.8</v>
      </c>
      <c r="CU5" s="399"/>
      <c r="CV5" s="399"/>
      <c r="CW5" s="399"/>
      <c r="CX5" s="399"/>
      <c r="CY5" s="399"/>
      <c r="CZ5" s="399"/>
      <c r="DA5" s="400"/>
      <c r="DB5" s="398">
        <v>99.4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223124</v>
      </c>
      <c r="BO6" s="429"/>
      <c r="BP6" s="429"/>
      <c r="BQ6" s="429"/>
      <c r="BR6" s="429"/>
      <c r="BS6" s="429"/>
      <c r="BT6" s="429"/>
      <c r="BU6" s="430"/>
      <c r="BV6" s="428">
        <v>209564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106.1</v>
      </c>
      <c r="CU6" s="582"/>
      <c r="CV6" s="582"/>
      <c r="CW6" s="582"/>
      <c r="CX6" s="582"/>
      <c r="CY6" s="582"/>
      <c r="CZ6" s="582"/>
      <c r="DA6" s="583"/>
      <c r="DB6" s="581">
        <v>105.2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68882</v>
      </c>
      <c r="BO7" s="429"/>
      <c r="BP7" s="429"/>
      <c r="BQ7" s="429"/>
      <c r="BR7" s="429"/>
      <c r="BS7" s="429"/>
      <c r="BT7" s="429"/>
      <c r="BU7" s="430"/>
      <c r="BV7" s="428">
        <v>60120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3323358</v>
      </c>
      <c r="CU7" s="429"/>
      <c r="CV7" s="429"/>
      <c r="CW7" s="429"/>
      <c r="CX7" s="429"/>
      <c r="CY7" s="429"/>
      <c r="CZ7" s="429"/>
      <c r="DA7" s="430"/>
      <c r="DB7" s="428">
        <v>3345445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154242</v>
      </c>
      <c r="BO8" s="429"/>
      <c r="BP8" s="429"/>
      <c r="BQ8" s="429"/>
      <c r="BR8" s="429"/>
      <c r="BS8" s="429"/>
      <c r="BT8" s="429"/>
      <c r="BU8" s="430"/>
      <c r="BV8" s="428">
        <v>149444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0.39</v>
      </c>
      <c r="CU8" s="542"/>
      <c r="CV8" s="542"/>
      <c r="CW8" s="542"/>
      <c r="CX8" s="542"/>
      <c r="CY8" s="542"/>
      <c r="CZ8" s="542"/>
      <c r="DA8" s="543"/>
      <c r="DB8" s="541">
        <v>0.4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10256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4798</v>
      </c>
      <c r="BO9" s="429"/>
      <c r="BP9" s="429"/>
      <c r="BQ9" s="429"/>
      <c r="BR9" s="429"/>
      <c r="BS9" s="429"/>
      <c r="BT9" s="429"/>
      <c r="BU9" s="430"/>
      <c r="BV9" s="428">
        <v>-10099</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12.1</v>
      </c>
      <c r="CU9" s="399"/>
      <c r="CV9" s="399"/>
      <c r="CW9" s="399"/>
      <c r="CX9" s="399"/>
      <c r="CY9" s="399"/>
      <c r="CZ9" s="399"/>
      <c r="DA9" s="400"/>
      <c r="DB9" s="398">
        <v>12.4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11650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118011</v>
      </c>
      <c r="BO10" s="429"/>
      <c r="BP10" s="429"/>
      <c r="BQ10" s="429"/>
      <c r="BR10" s="429"/>
      <c r="BS10" s="429"/>
      <c r="BT10" s="429"/>
      <c r="BU10" s="430"/>
      <c r="BV10" s="428">
        <v>125520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9885</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270000</v>
      </c>
      <c r="BO12" s="429"/>
      <c r="BP12" s="429"/>
      <c r="BQ12" s="429"/>
      <c r="BR12" s="429"/>
      <c r="BS12" s="429"/>
      <c r="BT12" s="429"/>
      <c r="BU12" s="430"/>
      <c r="BV12" s="428">
        <v>88000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9784</v>
      </c>
      <c r="S13" s="532"/>
      <c r="T13" s="532"/>
      <c r="U13" s="532"/>
      <c r="V13" s="533"/>
      <c r="W13" s="519" t="s">
        <v>139</v>
      </c>
      <c r="X13" s="441"/>
      <c r="Y13" s="441"/>
      <c r="Z13" s="441"/>
      <c r="AA13" s="441"/>
      <c r="AB13" s="442"/>
      <c r="AC13" s="404">
        <v>527</v>
      </c>
      <c r="AD13" s="405"/>
      <c r="AE13" s="405"/>
      <c r="AF13" s="405"/>
      <c r="AG13" s="406"/>
      <c r="AH13" s="404">
        <v>507</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-147191</v>
      </c>
      <c r="BO13" s="429"/>
      <c r="BP13" s="429"/>
      <c r="BQ13" s="429"/>
      <c r="BR13" s="429"/>
      <c r="BS13" s="429"/>
      <c r="BT13" s="429"/>
      <c r="BU13" s="430"/>
      <c r="BV13" s="428">
        <v>27421</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15.5</v>
      </c>
      <c r="CU13" s="399"/>
      <c r="CV13" s="399"/>
      <c r="CW13" s="399"/>
      <c r="CX13" s="399"/>
      <c r="CY13" s="399"/>
      <c r="CZ13" s="399"/>
      <c r="DA13" s="400"/>
      <c r="DB13" s="398">
        <v>15.5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10114</v>
      </c>
      <c r="S14" s="532"/>
      <c r="T14" s="532"/>
      <c r="U14" s="532"/>
      <c r="V14" s="533"/>
      <c r="W14" s="534"/>
      <c r="X14" s="444"/>
      <c r="Y14" s="444"/>
      <c r="Z14" s="444"/>
      <c r="AA14" s="444"/>
      <c r="AB14" s="445"/>
      <c r="AC14" s="524">
        <v>11</v>
      </c>
      <c r="AD14" s="525"/>
      <c r="AE14" s="525"/>
      <c r="AF14" s="525"/>
      <c r="AG14" s="526"/>
      <c r="AH14" s="524">
        <v>9.5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118.2</v>
      </c>
      <c r="CU14" s="536"/>
      <c r="CV14" s="536"/>
      <c r="CW14" s="536"/>
      <c r="CX14" s="536"/>
      <c r="CY14" s="536"/>
      <c r="CZ14" s="536"/>
      <c r="DA14" s="537"/>
      <c r="DB14" s="535">
        <v>115.4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10030</v>
      </c>
      <c r="S15" s="532"/>
      <c r="T15" s="532"/>
      <c r="U15" s="532"/>
      <c r="V15" s="533"/>
      <c r="W15" s="519" t="s">
        <v>146</v>
      </c>
      <c r="X15" s="441"/>
      <c r="Y15" s="441"/>
      <c r="Z15" s="441"/>
      <c r="AA15" s="441"/>
      <c r="AB15" s="442"/>
      <c r="AC15" s="404">
        <v>1037</v>
      </c>
      <c r="AD15" s="405"/>
      <c r="AE15" s="405"/>
      <c r="AF15" s="405"/>
      <c r="AG15" s="406"/>
      <c r="AH15" s="404">
        <v>1115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1130184</v>
      </c>
      <c r="BO15" s="424"/>
      <c r="BP15" s="424"/>
      <c r="BQ15" s="424"/>
      <c r="BR15" s="424"/>
      <c r="BS15" s="424"/>
      <c r="BT15" s="424"/>
      <c r="BU15" s="425"/>
      <c r="BV15" s="423">
        <v>1129155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21.6</v>
      </c>
      <c r="AD16" s="525"/>
      <c r="AE16" s="525"/>
      <c r="AF16" s="525"/>
      <c r="AG16" s="526"/>
      <c r="AH16" s="524">
        <v>20.8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2892079</v>
      </c>
      <c r="BO16" s="429"/>
      <c r="BP16" s="429"/>
      <c r="BQ16" s="429"/>
      <c r="BR16" s="429"/>
      <c r="BS16" s="429"/>
      <c r="BT16" s="429"/>
      <c r="BU16" s="430"/>
      <c r="BV16" s="428">
        <v>2865803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3228</v>
      </c>
      <c r="AD17" s="405"/>
      <c r="AE17" s="405"/>
      <c r="AF17" s="405"/>
      <c r="AG17" s="406"/>
      <c r="AH17" s="404">
        <v>3730</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1427405</v>
      </c>
      <c r="BO17" s="429"/>
      <c r="BP17" s="429"/>
      <c r="BQ17" s="429"/>
      <c r="BR17" s="429"/>
      <c r="BS17" s="429"/>
      <c r="BT17" s="429"/>
      <c r="BU17" s="430"/>
      <c r="BV17" s="428">
        <v>1424696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98.75</v>
      </c>
      <c r="M18" s="493"/>
      <c r="N18" s="493"/>
      <c r="O18" s="493"/>
      <c r="P18" s="493"/>
      <c r="Q18" s="493"/>
      <c r="R18" s="494"/>
      <c r="S18" s="494"/>
      <c r="T18" s="494"/>
      <c r="U18" s="494"/>
      <c r="V18" s="495"/>
      <c r="W18" s="509"/>
      <c r="X18" s="510"/>
      <c r="Y18" s="510"/>
      <c r="Z18" s="510"/>
      <c r="AA18" s="510"/>
      <c r="AB18" s="520"/>
      <c r="AC18" s="392">
        <v>67.400000000000006</v>
      </c>
      <c r="AD18" s="393"/>
      <c r="AE18" s="393"/>
      <c r="AF18" s="393"/>
      <c r="AG18" s="496"/>
      <c r="AH18" s="392">
        <v>69.7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3418940</v>
      </c>
      <c r="BO18" s="429"/>
      <c r="BP18" s="429"/>
      <c r="BQ18" s="429"/>
      <c r="BR18" s="429"/>
      <c r="BS18" s="429"/>
      <c r="BT18" s="429"/>
      <c r="BU18" s="430"/>
      <c r="BV18" s="428">
        <v>3373361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104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4255838</v>
      </c>
      <c r="BO19" s="429"/>
      <c r="BP19" s="429"/>
      <c r="BQ19" s="429"/>
      <c r="BR19" s="429"/>
      <c r="BS19" s="429"/>
      <c r="BT19" s="429"/>
      <c r="BU19" s="430"/>
      <c r="BV19" s="428">
        <v>4015224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3717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6234852</v>
      </c>
      <c r="BO23" s="429"/>
      <c r="BP23" s="429"/>
      <c r="BQ23" s="429"/>
      <c r="BR23" s="429"/>
      <c r="BS23" s="429"/>
      <c r="BT23" s="429"/>
      <c r="BU23" s="430"/>
      <c r="BV23" s="428">
        <v>5617684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7400</v>
      </c>
      <c r="R24" s="405"/>
      <c r="S24" s="405"/>
      <c r="T24" s="405"/>
      <c r="U24" s="405"/>
      <c r="V24" s="406"/>
      <c r="W24" s="470"/>
      <c r="X24" s="461"/>
      <c r="Y24" s="462"/>
      <c r="Z24" s="401" t="s">
        <v>170</v>
      </c>
      <c r="AA24" s="402"/>
      <c r="AB24" s="402"/>
      <c r="AC24" s="402"/>
      <c r="AD24" s="402"/>
      <c r="AE24" s="402"/>
      <c r="AF24" s="402"/>
      <c r="AG24" s="403"/>
      <c r="AH24" s="404">
        <v>79</v>
      </c>
      <c r="AI24" s="405"/>
      <c r="AJ24" s="405"/>
      <c r="AK24" s="405"/>
      <c r="AL24" s="406"/>
      <c r="AM24" s="404">
        <v>248534</v>
      </c>
      <c r="AN24" s="405"/>
      <c r="AO24" s="405"/>
      <c r="AP24" s="405"/>
      <c r="AQ24" s="405"/>
      <c r="AR24" s="406"/>
      <c r="AS24" s="404">
        <v>3146</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5442305</v>
      </c>
      <c r="BO24" s="429"/>
      <c r="BP24" s="429"/>
      <c r="BQ24" s="429"/>
      <c r="BR24" s="429"/>
      <c r="BS24" s="429"/>
      <c r="BT24" s="429"/>
      <c r="BU24" s="430"/>
      <c r="BV24" s="428">
        <v>5307882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6500</v>
      </c>
      <c r="R25" s="405"/>
      <c r="S25" s="405"/>
      <c r="T25" s="405"/>
      <c r="U25" s="405"/>
      <c r="V25" s="406"/>
      <c r="W25" s="470"/>
      <c r="X25" s="461"/>
      <c r="Y25" s="462"/>
      <c r="Z25" s="401" t="s">
        <v>173</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664073</v>
      </c>
      <c r="BO25" s="424"/>
      <c r="BP25" s="424"/>
      <c r="BQ25" s="424"/>
      <c r="BR25" s="424"/>
      <c r="BS25" s="424"/>
      <c r="BT25" s="424"/>
      <c r="BU25" s="425"/>
      <c r="BV25" s="423">
        <v>492864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6000</v>
      </c>
      <c r="R26" s="405"/>
      <c r="S26" s="405"/>
      <c r="T26" s="405"/>
      <c r="U26" s="405"/>
      <c r="V26" s="406"/>
      <c r="W26" s="470"/>
      <c r="X26" s="461"/>
      <c r="Y26" s="462"/>
      <c r="Z26" s="401" t="s">
        <v>176</v>
      </c>
      <c r="AA26" s="483"/>
      <c r="AB26" s="483"/>
      <c r="AC26" s="483"/>
      <c r="AD26" s="483"/>
      <c r="AE26" s="483"/>
      <c r="AF26" s="483"/>
      <c r="AG26" s="484"/>
      <c r="AH26" s="404">
        <v>2</v>
      </c>
      <c r="AI26" s="405"/>
      <c r="AJ26" s="405"/>
      <c r="AK26" s="405"/>
      <c r="AL26" s="406"/>
      <c r="AM26" s="404" t="s">
        <v>177</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3600</v>
      </c>
      <c r="R27" s="405"/>
      <c r="S27" s="405"/>
      <c r="T27" s="405"/>
      <c r="U27" s="405"/>
      <c r="V27" s="406"/>
      <c r="W27" s="470"/>
      <c r="X27" s="461"/>
      <c r="Y27" s="462"/>
      <c r="Z27" s="401" t="s">
        <v>181</v>
      </c>
      <c r="AA27" s="402"/>
      <c r="AB27" s="402"/>
      <c r="AC27" s="402"/>
      <c r="AD27" s="402"/>
      <c r="AE27" s="402"/>
      <c r="AF27" s="402"/>
      <c r="AG27" s="403"/>
      <c r="AH27" s="404">
        <v>4</v>
      </c>
      <c r="AI27" s="405"/>
      <c r="AJ27" s="405"/>
      <c r="AK27" s="405"/>
      <c r="AL27" s="406"/>
      <c r="AM27" s="404">
        <v>17460</v>
      </c>
      <c r="AN27" s="405"/>
      <c r="AO27" s="405"/>
      <c r="AP27" s="405"/>
      <c r="AQ27" s="405"/>
      <c r="AR27" s="406"/>
      <c r="AS27" s="404">
        <v>4365</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3000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1350295</v>
      </c>
      <c r="BO28" s="424"/>
      <c r="BP28" s="424"/>
      <c r="BQ28" s="424"/>
      <c r="BR28" s="424"/>
      <c r="BS28" s="424"/>
      <c r="BT28" s="424"/>
      <c r="BU28" s="425"/>
      <c r="BV28" s="423">
        <v>1502284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10</v>
      </c>
      <c r="M29" s="405"/>
      <c r="N29" s="405"/>
      <c r="O29" s="405"/>
      <c r="P29" s="406"/>
      <c r="Q29" s="404">
        <v>2800</v>
      </c>
      <c r="R29" s="405"/>
      <c r="S29" s="405"/>
      <c r="T29" s="405"/>
      <c r="U29" s="405"/>
      <c r="V29" s="406"/>
      <c r="W29" s="471"/>
      <c r="X29" s="472"/>
      <c r="Y29" s="473"/>
      <c r="Z29" s="401" t="s">
        <v>187</v>
      </c>
      <c r="AA29" s="402"/>
      <c r="AB29" s="402"/>
      <c r="AC29" s="402"/>
      <c r="AD29" s="402"/>
      <c r="AE29" s="402"/>
      <c r="AF29" s="402"/>
      <c r="AG29" s="403"/>
      <c r="AH29" s="404">
        <v>83</v>
      </c>
      <c r="AI29" s="405"/>
      <c r="AJ29" s="405"/>
      <c r="AK29" s="405"/>
      <c r="AL29" s="406"/>
      <c r="AM29" s="404">
        <v>265994</v>
      </c>
      <c r="AN29" s="405"/>
      <c r="AO29" s="405"/>
      <c r="AP29" s="405"/>
      <c r="AQ29" s="405"/>
      <c r="AR29" s="406"/>
      <c r="AS29" s="404">
        <v>3205</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t="s">
        <v>137</v>
      </c>
      <c r="BO29" s="429"/>
      <c r="BP29" s="429"/>
      <c r="BQ29" s="429"/>
      <c r="BR29" s="429"/>
      <c r="BS29" s="429"/>
      <c r="BT29" s="429"/>
      <c r="BU29" s="430"/>
      <c r="BV29" s="428" t="s">
        <v>137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354823</v>
      </c>
      <c r="BO30" s="432"/>
      <c r="BP30" s="432"/>
      <c r="BQ30" s="432"/>
      <c r="BR30" s="432"/>
      <c r="BS30" s="432"/>
      <c r="BT30" s="432"/>
      <c r="BU30" s="433"/>
      <c r="BV30" s="431">
        <v>491207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豊能郡環境施設組合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能勢物産センター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介護サービス事業会計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猪名川上流広域ごみ処理施設組合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大阪府後期高齢者医療広域連合
（一般会計）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国民健康保険診療所特別会計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大阪府後期高齢者医療広域連合
（後期高齢者医療特別会計）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大阪広域水道企業団
（水道事業会計）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大阪広域水道企業団
（工業用水道事業会計）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I8TpnAmXENKylAb36loCDcjN6NdIGsbm5mU3L7wynQTZyT1bdbOfZcDm9pK0e+hUVKiB4GXk+MdFUNTtgRaw7g==" saltValue="v8U8d+ATg0sin9cXLiQz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7" t="s">
        <v>571</v>
      </c>
      <c r="D34" s="1207"/>
      <c r="E34" s="1208"/>
      <c r="F34" s="32">
        <v>23.71</v>
      </c>
      <c r="G34" s="33">
        <v>23.97</v>
      </c>
      <c r="H34" s="33">
        <v>24.47</v>
      </c>
      <c r="I34" s="33">
        <v>25.18</v>
      </c>
      <c r="J34" s="34">
        <v>26.88</v>
      </c>
      <c r="K34" s="22"/>
      <c r="L34" s="22"/>
      <c r="M34" s="22"/>
      <c r="N34" s="22"/>
      <c r="O34" s="22"/>
      <c r="P34" s="22"/>
    </row>
    <row r="35" spans="1:16" ht="39" customHeight="1" x14ac:dyDescent="0.15">
      <c r="A35" s="22"/>
      <c r="B35" s="35"/>
      <c r="C35" s="1201" t="s">
        <v>572</v>
      </c>
      <c r="D35" s="1202"/>
      <c r="E35" s="1203"/>
      <c r="F35" s="36">
        <v>4.54</v>
      </c>
      <c r="G35" s="37">
        <v>5.27</v>
      </c>
      <c r="H35" s="37">
        <v>4.74</v>
      </c>
      <c r="I35" s="37">
        <v>4.46</v>
      </c>
      <c r="J35" s="38">
        <v>4.6399999999999997</v>
      </c>
      <c r="K35" s="22"/>
      <c r="L35" s="22"/>
      <c r="M35" s="22"/>
      <c r="N35" s="22"/>
      <c r="O35" s="22"/>
      <c r="P35" s="22"/>
    </row>
    <row r="36" spans="1:16" ht="39" customHeight="1" x14ac:dyDescent="0.15">
      <c r="A36" s="22"/>
      <c r="B36" s="35"/>
      <c r="C36" s="1201" t="s">
        <v>573</v>
      </c>
      <c r="D36" s="1202"/>
      <c r="E36" s="1203"/>
      <c r="F36" s="36">
        <v>1.96</v>
      </c>
      <c r="G36" s="37">
        <v>5.37</v>
      </c>
      <c r="H36" s="37">
        <v>7.32</v>
      </c>
      <c r="I36" s="37">
        <v>3.36</v>
      </c>
      <c r="J36" s="38">
        <v>3.74</v>
      </c>
      <c r="K36" s="22"/>
      <c r="L36" s="22"/>
      <c r="M36" s="22"/>
      <c r="N36" s="22"/>
      <c r="O36" s="22"/>
      <c r="P36" s="22"/>
    </row>
    <row r="37" spans="1:16" ht="39" customHeight="1" x14ac:dyDescent="0.15">
      <c r="A37" s="22"/>
      <c r="B37" s="35"/>
      <c r="C37" s="1201" t="s">
        <v>574</v>
      </c>
      <c r="D37" s="1202"/>
      <c r="E37" s="1203"/>
      <c r="F37" s="36">
        <v>0.68</v>
      </c>
      <c r="G37" s="37">
        <v>0.67</v>
      </c>
      <c r="H37" s="37">
        <v>0.73</v>
      </c>
      <c r="I37" s="37">
        <v>0.65</v>
      </c>
      <c r="J37" s="38">
        <v>0.38</v>
      </c>
      <c r="K37" s="22"/>
      <c r="L37" s="22"/>
      <c r="M37" s="22"/>
      <c r="N37" s="22"/>
      <c r="O37" s="22"/>
      <c r="P37" s="22"/>
    </row>
    <row r="38" spans="1:16" ht="39" customHeight="1" x14ac:dyDescent="0.15">
      <c r="A38" s="22"/>
      <c r="B38" s="35"/>
      <c r="C38" s="1201" t="s">
        <v>575</v>
      </c>
      <c r="D38" s="1202"/>
      <c r="E38" s="1203"/>
      <c r="F38" s="36">
        <v>0.16</v>
      </c>
      <c r="G38" s="37">
        <v>0.08</v>
      </c>
      <c r="H38" s="37">
        <v>0.22</v>
      </c>
      <c r="I38" s="37">
        <v>0.38</v>
      </c>
      <c r="J38" s="38">
        <v>0.35</v>
      </c>
      <c r="K38" s="22"/>
      <c r="L38" s="22"/>
      <c r="M38" s="22"/>
      <c r="N38" s="22"/>
      <c r="O38" s="22"/>
      <c r="P38" s="22"/>
    </row>
    <row r="39" spans="1:16" ht="39" customHeight="1" x14ac:dyDescent="0.15">
      <c r="A39" s="22"/>
      <c r="B39" s="35"/>
      <c r="C39" s="1201" t="s">
        <v>576</v>
      </c>
      <c r="D39" s="1202"/>
      <c r="E39" s="1203"/>
      <c r="F39" s="36">
        <v>0.4</v>
      </c>
      <c r="G39" s="37">
        <v>0.25</v>
      </c>
      <c r="H39" s="37">
        <v>0.14000000000000001</v>
      </c>
      <c r="I39" s="37">
        <v>0.22</v>
      </c>
      <c r="J39" s="38">
        <v>0.27</v>
      </c>
      <c r="K39" s="22"/>
      <c r="L39" s="22"/>
      <c r="M39" s="22"/>
      <c r="N39" s="22"/>
      <c r="O39" s="22"/>
      <c r="P39" s="22"/>
    </row>
    <row r="40" spans="1:16" ht="39" customHeight="1" x14ac:dyDescent="0.15">
      <c r="A40" s="22"/>
      <c r="B40" s="35"/>
      <c r="C40" s="1201" t="s">
        <v>577</v>
      </c>
      <c r="D40" s="1202"/>
      <c r="E40" s="1203"/>
      <c r="F40" s="36">
        <v>0.09</v>
      </c>
      <c r="G40" s="37">
        <v>0.09</v>
      </c>
      <c r="H40" s="37">
        <v>0.09</v>
      </c>
      <c r="I40" s="37">
        <v>0.08</v>
      </c>
      <c r="J40" s="38">
        <v>0.09</v>
      </c>
      <c r="K40" s="22"/>
      <c r="L40" s="22"/>
      <c r="M40" s="22"/>
      <c r="N40" s="22"/>
      <c r="O40" s="22"/>
      <c r="P40" s="22"/>
    </row>
    <row r="41" spans="1:16" ht="39" customHeight="1" x14ac:dyDescent="0.15">
      <c r="A41" s="22"/>
      <c r="B41" s="35"/>
      <c r="C41" s="1201" t="s">
        <v>578</v>
      </c>
      <c r="D41" s="1202"/>
      <c r="E41" s="1203"/>
      <c r="F41" s="36">
        <v>0.01</v>
      </c>
      <c r="G41" s="37">
        <v>0.02</v>
      </c>
      <c r="H41" s="37">
        <v>0.02</v>
      </c>
      <c r="I41" s="37">
        <v>0.01</v>
      </c>
      <c r="J41" s="38">
        <v>0.02</v>
      </c>
      <c r="K41" s="22"/>
      <c r="L41" s="22"/>
      <c r="M41" s="22"/>
      <c r="N41" s="22"/>
      <c r="O41" s="22"/>
      <c r="P41" s="22"/>
    </row>
    <row r="42" spans="1:16" ht="39" customHeight="1" x14ac:dyDescent="0.15">
      <c r="A42" s="22"/>
      <c r="B42" s="39"/>
      <c r="C42" s="1201" t="s">
        <v>579</v>
      </c>
      <c r="D42" s="1202"/>
      <c r="E42" s="1203"/>
      <c r="F42" s="36" t="s">
        <v>520</v>
      </c>
      <c r="G42" s="37" t="s">
        <v>520</v>
      </c>
      <c r="H42" s="37" t="s">
        <v>520</v>
      </c>
      <c r="I42" s="37" t="s">
        <v>520</v>
      </c>
      <c r="J42" s="38" t="s">
        <v>520</v>
      </c>
      <c r="K42" s="22"/>
      <c r="L42" s="22"/>
      <c r="M42" s="22"/>
      <c r="N42" s="22"/>
      <c r="O42" s="22"/>
      <c r="P42" s="22"/>
    </row>
    <row r="43" spans="1:16" ht="39" customHeight="1" thickBot="1" x14ac:dyDescent="0.2">
      <c r="A43" s="22"/>
      <c r="B43" s="40"/>
      <c r="C43" s="1204" t="s">
        <v>580</v>
      </c>
      <c r="D43" s="1205"/>
      <c r="E43" s="1206"/>
      <c r="F43" s="41" t="s">
        <v>520</v>
      </c>
      <c r="G43" s="42" t="s">
        <v>520</v>
      </c>
      <c r="H43" s="42" t="s">
        <v>520</v>
      </c>
      <c r="I43" s="42" t="s">
        <v>520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kxseypnmb4yguFCAWj40xuxdHWoKz3qGpiFh5ERePET3T7TllWpeDL8gWJcaTMl2o0Fu1VaNlwu+dJd257YQ==" saltValue="GaMp6Gm3qm3Htc/Rro0v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75" zoomScaleNormal="75" zoomScaleSheetLayoutView="55" workbookViewId="0">
      <selection activeCell="Q62" sqref="Q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419</v>
      </c>
      <c r="L45" s="60">
        <v>460</v>
      </c>
      <c r="M45" s="60">
        <v>482</v>
      </c>
      <c r="N45" s="60">
        <v>509</v>
      </c>
      <c r="O45" s="61">
        <v>523</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520</v>
      </c>
      <c r="L46" s="64" t="s">
        <v>520</v>
      </c>
      <c r="M46" s="64" t="s">
        <v>520</v>
      </c>
      <c r="N46" s="64" t="s">
        <v>520</v>
      </c>
      <c r="O46" s="65" t="s">
        <v>520</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520</v>
      </c>
      <c r="L47" s="64" t="s">
        <v>520</v>
      </c>
      <c r="M47" s="64" t="s">
        <v>520</v>
      </c>
      <c r="N47" s="64" t="s">
        <v>520</v>
      </c>
      <c r="O47" s="65" t="s">
        <v>520</v>
      </c>
      <c r="P47" s="48"/>
      <c r="Q47" s="48"/>
      <c r="R47" s="48"/>
      <c r="S47" s="48"/>
      <c r="T47" s="48"/>
      <c r="U47" s="48"/>
    </row>
    <row r="48" spans="1:21" ht="30.75" customHeight="1" x14ac:dyDescent="0.15">
      <c r="A48" s="48"/>
      <c r="B48" s="1229"/>
      <c r="C48" s="1230"/>
      <c r="D48" s="62"/>
      <c r="E48" s="1211" t="s">
        <v>15</v>
      </c>
      <c r="F48" s="1211"/>
      <c r="G48" s="1211"/>
      <c r="H48" s="1211"/>
      <c r="I48" s="1211"/>
      <c r="J48" s="1212"/>
      <c r="K48" s="63">
        <v>336</v>
      </c>
      <c r="L48" s="64">
        <v>374</v>
      </c>
      <c r="M48" s="64">
        <v>339</v>
      </c>
      <c r="N48" s="64">
        <v>337</v>
      </c>
      <c r="O48" s="65">
        <v>339</v>
      </c>
      <c r="P48" s="48"/>
      <c r="Q48" s="48"/>
      <c r="R48" s="48"/>
      <c r="S48" s="48"/>
      <c r="T48" s="48"/>
      <c r="U48" s="48"/>
    </row>
    <row r="49" spans="1:21" ht="30.75" customHeight="1" x14ac:dyDescent="0.15">
      <c r="A49" s="48"/>
      <c r="B49" s="1229"/>
      <c r="C49" s="1230"/>
      <c r="D49" s="62"/>
      <c r="E49" s="1211" t="s">
        <v>16</v>
      </c>
      <c r="F49" s="1211"/>
      <c r="G49" s="1211"/>
      <c r="H49" s="1211"/>
      <c r="I49" s="1211"/>
      <c r="J49" s="1212"/>
      <c r="K49" s="63">
        <v>86</v>
      </c>
      <c r="L49" s="64">
        <v>86</v>
      </c>
      <c r="M49" s="64">
        <v>86</v>
      </c>
      <c r="N49" s="64">
        <v>86</v>
      </c>
      <c r="O49" s="65">
        <v>80</v>
      </c>
      <c r="P49" s="48"/>
      <c r="Q49" s="48"/>
      <c r="R49" s="48"/>
      <c r="S49" s="48"/>
      <c r="T49" s="48"/>
      <c r="U49" s="48"/>
    </row>
    <row r="50" spans="1:21" ht="30.75" customHeight="1" x14ac:dyDescent="0.15">
      <c r="A50" s="48"/>
      <c r="B50" s="1229"/>
      <c r="C50" s="1230"/>
      <c r="D50" s="62"/>
      <c r="E50" s="1211" t="s">
        <v>17</v>
      </c>
      <c r="F50" s="1211"/>
      <c r="G50" s="1211"/>
      <c r="H50" s="1211"/>
      <c r="I50" s="1211"/>
      <c r="J50" s="1212"/>
      <c r="K50" s="63" t="s">
        <v>520</v>
      </c>
      <c r="L50" s="64" t="s">
        <v>520</v>
      </c>
      <c r="M50" s="64" t="s">
        <v>520</v>
      </c>
      <c r="N50" s="64" t="s">
        <v>520</v>
      </c>
      <c r="O50" s="65" t="s">
        <v>520</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520</v>
      </c>
      <c r="L51" s="64" t="s">
        <v>520</v>
      </c>
      <c r="M51" s="64" t="s">
        <v>520</v>
      </c>
      <c r="N51" s="64" t="s">
        <v>520</v>
      </c>
      <c r="O51" s="65" t="s">
        <v>520</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447</v>
      </c>
      <c r="L52" s="64">
        <v>456</v>
      </c>
      <c r="M52" s="64">
        <v>463</v>
      </c>
      <c r="N52" s="64">
        <v>486</v>
      </c>
      <c r="O52" s="65">
        <v>502</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394</v>
      </c>
      <c r="L53" s="69">
        <v>464</v>
      </c>
      <c r="M53" s="69">
        <v>444</v>
      </c>
      <c r="N53" s="69">
        <v>446</v>
      </c>
      <c r="O53" s="70">
        <v>440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17" t="s">
        <v>25</v>
      </c>
      <c r="C57" s="1218"/>
      <c r="D57" s="1221" t="s">
        <v>26</v>
      </c>
      <c r="E57" s="1222"/>
      <c r="F57" s="1222"/>
      <c r="G57" s="1222"/>
      <c r="H57" s="1222"/>
      <c r="I57" s="1222"/>
      <c r="J57" s="1223"/>
      <c r="K57" s="83"/>
      <c r="L57" s="84"/>
      <c r="M57" s="84"/>
      <c r="N57" s="84"/>
      <c r="O57" s="85"/>
    </row>
    <row r="58" spans="1:21" ht="31.5" customHeight="1" thickBot="1" x14ac:dyDescent="0.2">
      <c r="B58" s="1219"/>
      <c r="C58" s="1220"/>
      <c r="D58" s="1224" t="s">
        <v>27</v>
      </c>
      <c r="E58" s="1225"/>
      <c r="F58" s="1225"/>
      <c r="G58" s="1225"/>
      <c r="H58" s="1225"/>
      <c r="I58" s="1225"/>
      <c r="J58" s="122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hJvqTz977xTN2aVtfkXsuAP+s7obhgOHjRGFvAnJmzQTHn9FjM1D4hQjr9NsrkCBzDhv85LWqTaWL/L5jTlA==" saltValue="Yuxab668Fk7YeqPqa56m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7" t="s">
        <v>30</v>
      </c>
      <c r="C41" s="1248"/>
      <c r="D41" s="102"/>
      <c r="E41" s="1249" t="s">
        <v>31</v>
      </c>
      <c r="F41" s="1249"/>
      <c r="G41" s="1249"/>
      <c r="H41" s="1250"/>
      <c r="I41" s="103">
        <v>6018</v>
      </c>
      <c r="J41" s="104">
        <v>5826</v>
      </c>
      <c r="K41" s="104">
        <v>5619</v>
      </c>
      <c r="L41" s="104">
        <v>5634</v>
      </c>
      <c r="M41" s="105">
        <v>6242</v>
      </c>
    </row>
    <row r="42" spans="2:13" ht="27.75" customHeight="1" x14ac:dyDescent="0.15">
      <c r="B42" s="1237"/>
      <c r="C42" s="1238"/>
      <c r="D42" s="106"/>
      <c r="E42" s="1241" t="s">
        <v>32</v>
      </c>
      <c r="F42" s="1241"/>
      <c r="G42" s="1241"/>
      <c r="H42" s="1242"/>
      <c r="I42" s="107" t="s">
        <v>520</v>
      </c>
      <c r="J42" s="108" t="s">
        <v>520</v>
      </c>
      <c r="K42" s="108" t="s">
        <v>520</v>
      </c>
      <c r="L42" s="108" t="s">
        <v>520</v>
      </c>
      <c r="M42" s="109" t="s">
        <v>520</v>
      </c>
    </row>
    <row r="43" spans="2:13" ht="27.75" customHeight="1" x14ac:dyDescent="0.15">
      <c r="B43" s="1237"/>
      <c r="C43" s="1238"/>
      <c r="D43" s="106"/>
      <c r="E43" s="1241" t="s">
        <v>33</v>
      </c>
      <c r="F43" s="1241"/>
      <c r="G43" s="1241"/>
      <c r="H43" s="1242"/>
      <c r="I43" s="107">
        <v>4983</v>
      </c>
      <c r="J43" s="108">
        <v>4899</v>
      </c>
      <c r="K43" s="108">
        <v>4786</v>
      </c>
      <c r="L43" s="108">
        <v>4623</v>
      </c>
      <c r="M43" s="109">
        <v>4486</v>
      </c>
    </row>
    <row r="44" spans="2:13" ht="27.75" customHeight="1" x14ac:dyDescent="0.15">
      <c r="B44" s="1237"/>
      <c r="C44" s="1238"/>
      <c r="D44" s="106"/>
      <c r="E44" s="1241" t="s">
        <v>34</v>
      </c>
      <c r="F44" s="1241"/>
      <c r="G44" s="1241"/>
      <c r="H44" s="1242"/>
      <c r="I44" s="107">
        <v>521</v>
      </c>
      <c r="J44" s="108">
        <v>443</v>
      </c>
      <c r="K44" s="108">
        <v>364</v>
      </c>
      <c r="L44" s="108">
        <v>283</v>
      </c>
      <c r="M44" s="109">
        <v>207</v>
      </c>
    </row>
    <row r="45" spans="2:13" ht="27.75" customHeight="1" x14ac:dyDescent="0.15">
      <c r="B45" s="1237"/>
      <c r="C45" s="1238"/>
      <c r="D45" s="106"/>
      <c r="E45" s="1241" t="s">
        <v>35</v>
      </c>
      <c r="F45" s="1241"/>
      <c r="G45" s="1241"/>
      <c r="H45" s="1242"/>
      <c r="I45" s="107">
        <v>933</v>
      </c>
      <c r="J45" s="108">
        <v>886</v>
      </c>
      <c r="K45" s="108">
        <v>863</v>
      </c>
      <c r="L45" s="108">
        <v>876</v>
      </c>
      <c r="M45" s="109">
        <v>861</v>
      </c>
    </row>
    <row r="46" spans="2:13" ht="27.75" customHeight="1" x14ac:dyDescent="0.15">
      <c r="B46" s="1237"/>
      <c r="C46" s="1238"/>
      <c r="D46" s="110"/>
      <c r="E46" s="1241" t="s">
        <v>36</v>
      </c>
      <c r="F46" s="1241"/>
      <c r="G46" s="1241"/>
      <c r="H46" s="1242"/>
      <c r="I46" s="107" t="s">
        <v>520</v>
      </c>
      <c r="J46" s="108" t="s">
        <v>520</v>
      </c>
      <c r="K46" s="108" t="s">
        <v>520</v>
      </c>
      <c r="L46" s="108" t="s">
        <v>520</v>
      </c>
      <c r="M46" s="109" t="s">
        <v>520</v>
      </c>
    </row>
    <row r="47" spans="2:13" ht="27.75" customHeight="1" x14ac:dyDescent="0.15">
      <c r="B47" s="1237"/>
      <c r="C47" s="1238"/>
      <c r="D47" s="111"/>
      <c r="E47" s="1251" t="s">
        <v>37</v>
      </c>
      <c r="F47" s="1252"/>
      <c r="G47" s="1252"/>
      <c r="H47" s="1253"/>
      <c r="I47" s="107" t="s">
        <v>520</v>
      </c>
      <c r="J47" s="108" t="s">
        <v>520</v>
      </c>
      <c r="K47" s="108" t="s">
        <v>520</v>
      </c>
      <c r="L47" s="108" t="s">
        <v>520</v>
      </c>
      <c r="M47" s="109" t="s">
        <v>520</v>
      </c>
    </row>
    <row r="48" spans="2:13" ht="27.75" customHeight="1" x14ac:dyDescent="0.15">
      <c r="B48" s="1237"/>
      <c r="C48" s="1238"/>
      <c r="D48" s="106"/>
      <c r="E48" s="1241" t="s">
        <v>38</v>
      </c>
      <c r="F48" s="1241"/>
      <c r="G48" s="1241"/>
      <c r="H48" s="1242"/>
      <c r="I48" s="107" t="s">
        <v>520</v>
      </c>
      <c r="J48" s="108" t="s">
        <v>520</v>
      </c>
      <c r="K48" s="108" t="s">
        <v>520</v>
      </c>
      <c r="L48" s="108" t="s">
        <v>520</v>
      </c>
      <c r="M48" s="109" t="s">
        <v>520</v>
      </c>
    </row>
    <row r="49" spans="2:13" ht="27.75" customHeight="1" x14ac:dyDescent="0.15">
      <c r="B49" s="1239"/>
      <c r="C49" s="1240"/>
      <c r="D49" s="106"/>
      <c r="E49" s="1241" t="s">
        <v>39</v>
      </c>
      <c r="F49" s="1241"/>
      <c r="G49" s="1241"/>
      <c r="H49" s="1242"/>
      <c r="I49" s="107" t="s">
        <v>520</v>
      </c>
      <c r="J49" s="108" t="s">
        <v>520</v>
      </c>
      <c r="K49" s="108" t="s">
        <v>520</v>
      </c>
      <c r="L49" s="108" t="s">
        <v>520</v>
      </c>
      <c r="M49" s="109" t="s">
        <v>520</v>
      </c>
    </row>
    <row r="50" spans="2:13" ht="27.75" customHeight="1" x14ac:dyDescent="0.15">
      <c r="B50" s="1235" t="s">
        <v>40</v>
      </c>
      <c r="C50" s="1236"/>
      <c r="D50" s="112"/>
      <c r="E50" s="1241" t="s">
        <v>41</v>
      </c>
      <c r="F50" s="1241"/>
      <c r="G50" s="1241"/>
      <c r="H50" s="1242"/>
      <c r="I50" s="107">
        <v>2600</v>
      </c>
      <c r="J50" s="108">
        <v>2426</v>
      </c>
      <c r="K50" s="108">
        <v>2357</v>
      </c>
      <c r="L50" s="108">
        <v>2356</v>
      </c>
      <c r="M50" s="109">
        <v>2069</v>
      </c>
    </row>
    <row r="51" spans="2:13" ht="27.75" customHeight="1" x14ac:dyDescent="0.15">
      <c r="B51" s="1237"/>
      <c r="C51" s="1238"/>
      <c r="D51" s="106"/>
      <c r="E51" s="1241" t="s">
        <v>42</v>
      </c>
      <c r="F51" s="1241"/>
      <c r="G51" s="1241"/>
      <c r="H51" s="1242"/>
      <c r="I51" s="107" t="s">
        <v>520</v>
      </c>
      <c r="J51" s="108" t="s">
        <v>520</v>
      </c>
      <c r="K51" s="108" t="s">
        <v>520</v>
      </c>
      <c r="L51" s="108" t="s">
        <v>520</v>
      </c>
      <c r="M51" s="109" t="s">
        <v>520</v>
      </c>
    </row>
    <row r="52" spans="2:13" ht="27.75" customHeight="1" x14ac:dyDescent="0.15">
      <c r="B52" s="1239"/>
      <c r="C52" s="1240"/>
      <c r="D52" s="106"/>
      <c r="E52" s="1241" t="s">
        <v>43</v>
      </c>
      <c r="F52" s="1241"/>
      <c r="G52" s="1241"/>
      <c r="H52" s="1242"/>
      <c r="I52" s="107">
        <v>6069</v>
      </c>
      <c r="J52" s="108">
        <v>5900</v>
      </c>
      <c r="K52" s="108">
        <v>5763</v>
      </c>
      <c r="L52" s="108">
        <v>5760</v>
      </c>
      <c r="M52" s="109">
        <v>6389</v>
      </c>
    </row>
    <row r="53" spans="2:13" ht="27.75" customHeight="1" thickBot="1" x14ac:dyDescent="0.2">
      <c r="B53" s="1243" t="s">
        <v>44</v>
      </c>
      <c r="C53" s="1244"/>
      <c r="D53" s="113"/>
      <c r="E53" s="1245" t="s">
        <v>45</v>
      </c>
      <c r="F53" s="1245"/>
      <c r="G53" s="1245"/>
      <c r="H53" s="1246"/>
      <c r="I53" s="114">
        <v>3786</v>
      </c>
      <c r="J53" s="115">
        <v>3728</v>
      </c>
      <c r="K53" s="115">
        <v>3512</v>
      </c>
      <c r="L53" s="115">
        <v>3301</v>
      </c>
      <c r="M53" s="116">
        <v>3337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ewxn9CyuW6avj/UxaFzVJr7Y6S6JUU8LOsSNwmfqsXjacvxl+m8TfuJ2Nh6On3FZ+Mw+hqu+lAd88aRYgecJQ==" saltValue="Stj8WocfUdZT9YcctNtU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2" t="s">
        <v>48</v>
      </c>
      <c r="D55" s="1262"/>
      <c r="E55" s="1263"/>
      <c r="F55" s="128">
        <v>1465</v>
      </c>
      <c r="G55" s="128">
        <v>1502</v>
      </c>
      <c r="H55" s="129">
        <v>1350</v>
      </c>
    </row>
    <row r="56" spans="2:8" ht="52.5" customHeight="1" x14ac:dyDescent="0.15">
      <c r="B56" s="130"/>
      <c r="C56" s="1264" t="s">
        <v>49</v>
      </c>
      <c r="D56" s="1264"/>
      <c r="E56" s="1265"/>
      <c r="F56" s="131" t="s">
        <v>520</v>
      </c>
      <c r="G56" s="131" t="s">
        <v>520</v>
      </c>
      <c r="H56" s="132" t="s">
        <v>520</v>
      </c>
    </row>
    <row r="57" spans="2:8" ht="53.25" customHeight="1" x14ac:dyDescent="0.15">
      <c r="B57" s="130"/>
      <c r="C57" s="1266" t="s">
        <v>50</v>
      </c>
      <c r="D57" s="1266"/>
      <c r="E57" s="1267"/>
      <c r="F57" s="133">
        <v>640</v>
      </c>
      <c r="G57" s="133">
        <v>491</v>
      </c>
      <c r="H57" s="134">
        <v>355</v>
      </c>
    </row>
    <row r="58" spans="2:8" ht="45.75" customHeight="1" x14ac:dyDescent="0.15">
      <c r="B58" s="135"/>
      <c r="C58" s="1254" t="s">
        <v>595</v>
      </c>
      <c r="D58" s="1255"/>
      <c r="E58" s="1256"/>
      <c r="F58" s="136">
        <v>239</v>
      </c>
      <c r="G58" s="136">
        <v>194</v>
      </c>
      <c r="H58" s="137">
        <v>123</v>
      </c>
    </row>
    <row r="59" spans="2:8" ht="45.75" customHeight="1" x14ac:dyDescent="0.15">
      <c r="B59" s="135"/>
      <c r="C59" s="1254" t="s">
        <v>596</v>
      </c>
      <c r="D59" s="1255"/>
      <c r="E59" s="1256"/>
      <c r="F59" s="136">
        <v>250</v>
      </c>
      <c r="G59" s="136">
        <v>152</v>
      </c>
      <c r="H59" s="137">
        <v>95</v>
      </c>
    </row>
    <row r="60" spans="2:8" ht="45.75" customHeight="1" x14ac:dyDescent="0.15">
      <c r="B60" s="135"/>
      <c r="C60" s="1254" t="s">
        <v>597</v>
      </c>
      <c r="D60" s="1255"/>
      <c r="E60" s="1256"/>
      <c r="F60" s="136">
        <v>112</v>
      </c>
      <c r="G60" s="136">
        <v>104</v>
      </c>
      <c r="H60" s="137">
        <v>95</v>
      </c>
    </row>
    <row r="61" spans="2:8" ht="45.75" customHeight="1" x14ac:dyDescent="0.15">
      <c r="B61" s="135"/>
      <c r="C61" s="1254" t="s">
        <v>598</v>
      </c>
      <c r="D61" s="1255"/>
      <c r="E61" s="1256"/>
      <c r="F61" s="136">
        <v>20</v>
      </c>
      <c r="G61" s="136">
        <v>20</v>
      </c>
      <c r="H61" s="137">
        <v>15</v>
      </c>
    </row>
    <row r="62" spans="2:8" ht="45.75" customHeight="1" thickBot="1" x14ac:dyDescent="0.2">
      <c r="B62" s="138"/>
      <c r="C62" s="1257" t="s">
        <v>599</v>
      </c>
      <c r="D62" s="1258"/>
      <c r="E62" s="1259"/>
      <c r="F62" s="139">
        <v>9</v>
      </c>
      <c r="G62" s="139">
        <v>10</v>
      </c>
      <c r="H62" s="140">
        <v>12</v>
      </c>
    </row>
    <row r="63" spans="2:8" ht="52.5" customHeight="1" thickBot="1" x14ac:dyDescent="0.2">
      <c r="B63" s="141"/>
      <c r="C63" s="1260" t="s">
        <v>51</v>
      </c>
      <c r="D63" s="1260"/>
      <c r="E63" s="1261"/>
      <c r="F63" s="142">
        <v>2105</v>
      </c>
      <c r="G63" s="142">
        <v>1993</v>
      </c>
      <c r="H63" s="143">
        <v>1705</v>
      </c>
    </row>
    <row r="64" spans="2:8" ht="15" customHeight="1" x14ac:dyDescent="0.15"/>
  </sheetData>
  <sheetProtection algorithmName="SHA-512" hashValue="RsQ9EqGfs8/GGbh/qe5SKqIwWP00KHc2xnpDQH6g2FmmaUu3v6r9N9+xV4DXNLS1kl5WLbpCwub5+ZKjqzT54w==" saltValue="Ye901lIeSzhIF5C96gn7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52DCF-FD43-46E4-8ADF-5D9E1E4CF7BB}">
  <sheetPr>
    <pageSetUpPr fitToPage="1"/>
  </sheetPr>
  <dimension ref="A1:WZM160"/>
  <sheetViews>
    <sheetView showGridLines="0" zoomScale="85" zoomScaleNormal="85" zoomScaleSheetLayoutView="55" workbookViewId="0">
      <selection activeCell="AN39" sqref="AN39"/>
    </sheetView>
  </sheetViews>
  <sheetFormatPr defaultColWidth="0" defaultRowHeight="0" customHeight="1" zeroHeight="1" x14ac:dyDescent="0.15"/>
  <cols>
    <col min="1" max="1" width="6.375" style="1268" customWidth="1"/>
    <col min="2" max="107" width="2.5" style="1268" customWidth="1"/>
    <col min="108" max="108" width="6.125" style="1270" customWidth="1"/>
    <col min="109" max="109" width="5.875" style="1269"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337"/>
      <c r="B1" s="1336"/>
      <c r="DD1" s="1268"/>
      <c r="DE1" s="1268"/>
    </row>
    <row r="2" spans="1:143" ht="25.5" customHeight="1" x14ac:dyDescent="0.15">
      <c r="A2" s="1335"/>
      <c r="C2" s="1335"/>
      <c r="O2" s="1335"/>
      <c r="P2" s="1335"/>
      <c r="Q2" s="1335"/>
      <c r="R2" s="1335"/>
      <c r="S2" s="1335"/>
      <c r="T2" s="1335"/>
      <c r="U2" s="1335"/>
      <c r="V2" s="1335"/>
      <c r="W2" s="1335"/>
      <c r="X2" s="1335"/>
      <c r="Y2" s="1335"/>
      <c r="Z2" s="1335"/>
      <c r="AA2" s="1335"/>
      <c r="AB2" s="1335"/>
      <c r="AC2" s="1335"/>
      <c r="AD2" s="1335"/>
      <c r="AE2" s="1335"/>
      <c r="AF2" s="1335"/>
      <c r="AG2" s="1335"/>
      <c r="AH2" s="1335"/>
      <c r="AI2" s="1335"/>
      <c r="AU2" s="1335"/>
      <c r="BG2" s="1335"/>
      <c r="BS2" s="1335"/>
      <c r="CE2" s="1335"/>
      <c r="CQ2" s="1335"/>
      <c r="DD2" s="1268"/>
      <c r="DE2" s="1268"/>
    </row>
    <row r="3" spans="1:143" ht="25.5" customHeight="1" x14ac:dyDescent="0.15">
      <c r="A3" s="1335"/>
      <c r="C3" s="1335"/>
      <c r="O3" s="1335"/>
      <c r="P3" s="1335"/>
      <c r="Q3" s="1335"/>
      <c r="R3" s="1335"/>
      <c r="S3" s="1335"/>
      <c r="T3" s="1335"/>
      <c r="U3" s="1335"/>
      <c r="V3" s="1335"/>
      <c r="W3" s="1335"/>
      <c r="X3" s="1335"/>
      <c r="Y3" s="1335"/>
      <c r="Z3" s="1335"/>
      <c r="AA3" s="1335"/>
      <c r="AB3" s="1335"/>
      <c r="AC3" s="1335"/>
      <c r="AD3" s="1335"/>
      <c r="AE3" s="1335"/>
      <c r="AF3" s="1335"/>
      <c r="AG3" s="1335"/>
      <c r="AH3" s="1335"/>
      <c r="AI3" s="1335"/>
      <c r="AU3" s="1335"/>
      <c r="BG3" s="1335"/>
      <c r="BS3" s="1335"/>
      <c r="CE3" s="1335"/>
      <c r="CQ3" s="1335"/>
      <c r="DD3" s="1268"/>
      <c r="DE3" s="1268"/>
    </row>
    <row r="4" spans="1:143" s="291" customFormat="1" ht="13.5" x14ac:dyDescent="0.15">
      <c r="A4" s="1335"/>
      <c r="B4" s="1335"/>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1335"/>
      <c r="AU4" s="1335"/>
      <c r="AV4" s="1335"/>
      <c r="AW4" s="1335"/>
      <c r="AX4" s="1335"/>
      <c r="AY4" s="1335"/>
      <c r="AZ4" s="1335"/>
      <c r="BA4" s="1335"/>
      <c r="BB4" s="1335"/>
      <c r="BC4" s="1335"/>
      <c r="BD4" s="1335"/>
      <c r="BE4" s="1335"/>
      <c r="BF4" s="1335"/>
      <c r="BG4" s="1335"/>
      <c r="BH4" s="1335"/>
      <c r="BI4" s="1335"/>
      <c r="BJ4" s="1335"/>
      <c r="BK4" s="1335"/>
      <c r="BL4" s="1335"/>
      <c r="BM4" s="1335"/>
      <c r="BN4" s="1335"/>
      <c r="BO4" s="1335"/>
      <c r="BP4" s="1335"/>
      <c r="BQ4" s="1335"/>
      <c r="BR4" s="1335"/>
      <c r="BS4" s="1335"/>
      <c r="BT4" s="1335"/>
      <c r="BU4" s="1335"/>
      <c r="BV4" s="1335"/>
      <c r="BW4" s="1335"/>
      <c r="BX4" s="1335"/>
      <c r="BY4" s="1335"/>
      <c r="BZ4" s="1335"/>
      <c r="CA4" s="1335"/>
      <c r="CB4" s="1335"/>
      <c r="CC4" s="1335"/>
      <c r="CD4" s="1335"/>
      <c r="CE4" s="1335"/>
      <c r="CF4" s="1335"/>
      <c r="CG4" s="1335"/>
      <c r="CH4" s="1335"/>
      <c r="CI4" s="1335"/>
      <c r="CJ4" s="1335"/>
      <c r="CK4" s="1335"/>
      <c r="CL4" s="1335"/>
      <c r="CM4" s="1335"/>
      <c r="CN4" s="1335"/>
      <c r="CO4" s="1335"/>
      <c r="CP4" s="1335"/>
      <c r="CQ4" s="1335"/>
      <c r="CR4" s="1335"/>
      <c r="CS4" s="1335"/>
      <c r="CT4" s="1335"/>
      <c r="CU4" s="1335"/>
      <c r="CV4" s="1335"/>
      <c r="CW4" s="1335"/>
      <c r="CX4" s="1335"/>
      <c r="CY4" s="1335"/>
      <c r="CZ4" s="1335"/>
      <c r="DA4" s="1335"/>
      <c r="DB4" s="1335"/>
      <c r="DC4" s="1335"/>
      <c r="DD4" s="1335"/>
      <c r="DE4" s="1335"/>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5"/>
      <c r="B5" s="1335"/>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5"/>
      <c r="CC5" s="1335"/>
      <c r="CD5" s="1335"/>
      <c r="CE5" s="1335"/>
      <c r="CF5" s="1335"/>
      <c r="CG5" s="1335"/>
      <c r="CH5" s="1335"/>
      <c r="CI5" s="1335"/>
      <c r="CJ5" s="1335"/>
      <c r="CK5" s="1335"/>
      <c r="CL5" s="1335"/>
      <c r="CM5" s="1335"/>
      <c r="CN5" s="1335"/>
      <c r="CO5" s="1335"/>
      <c r="CP5" s="1335"/>
      <c r="CQ5" s="1335"/>
      <c r="CR5" s="1335"/>
      <c r="CS5" s="1335"/>
      <c r="CT5" s="1335"/>
      <c r="CU5" s="1335"/>
      <c r="CV5" s="1335"/>
      <c r="CW5" s="1335"/>
      <c r="CX5" s="1335"/>
      <c r="CY5" s="1335"/>
      <c r="CZ5" s="1335"/>
      <c r="DA5" s="1335"/>
      <c r="DB5" s="1335"/>
      <c r="DC5" s="1335"/>
      <c r="DD5" s="1335"/>
      <c r="DE5" s="1335"/>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5"/>
      <c r="B6" s="1335"/>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5"/>
      <c r="CC6" s="1335"/>
      <c r="CD6" s="1335"/>
      <c r="CE6" s="1335"/>
      <c r="CF6" s="1335"/>
      <c r="CG6" s="1335"/>
      <c r="CH6" s="1335"/>
      <c r="CI6" s="1335"/>
      <c r="CJ6" s="1335"/>
      <c r="CK6" s="1335"/>
      <c r="CL6" s="1335"/>
      <c r="CM6" s="1335"/>
      <c r="CN6" s="1335"/>
      <c r="CO6" s="1335"/>
      <c r="CP6" s="1335"/>
      <c r="CQ6" s="1335"/>
      <c r="CR6" s="1335"/>
      <c r="CS6" s="1335"/>
      <c r="CT6" s="1335"/>
      <c r="CU6" s="1335"/>
      <c r="CV6" s="1335"/>
      <c r="CW6" s="1335"/>
      <c r="CX6" s="1335"/>
      <c r="CY6" s="1335"/>
      <c r="CZ6" s="1335"/>
      <c r="DA6" s="1335"/>
      <c r="DB6" s="1335"/>
      <c r="DC6" s="1335"/>
      <c r="DD6" s="1335"/>
      <c r="DE6" s="1335"/>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5"/>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5"/>
      <c r="CC7" s="1335"/>
      <c r="CD7" s="1335"/>
      <c r="CE7" s="1335"/>
      <c r="CF7" s="1335"/>
      <c r="CG7" s="1335"/>
      <c r="CH7" s="1335"/>
      <c r="CI7" s="1335"/>
      <c r="CJ7" s="1335"/>
      <c r="CK7" s="1335"/>
      <c r="CL7" s="1335"/>
      <c r="CM7" s="1335"/>
      <c r="CN7" s="1335"/>
      <c r="CO7" s="1335"/>
      <c r="CP7" s="1335"/>
      <c r="CQ7" s="1335"/>
      <c r="CR7" s="1335"/>
      <c r="CS7" s="1335"/>
      <c r="CT7" s="1335"/>
      <c r="CU7" s="1335"/>
      <c r="CV7" s="1335"/>
      <c r="CW7" s="1335"/>
      <c r="CX7" s="1335"/>
      <c r="CY7" s="1335"/>
      <c r="CZ7" s="1335"/>
      <c r="DA7" s="1335"/>
      <c r="DB7" s="1335"/>
      <c r="DC7" s="1335"/>
      <c r="DD7" s="1335"/>
      <c r="DE7" s="1335"/>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5"/>
      <c r="B8" s="1335"/>
      <c r="C8" s="1335"/>
      <c r="D8" s="1335"/>
      <c r="E8" s="1335"/>
      <c r="F8" s="1335"/>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5"/>
      <c r="CC8" s="1335"/>
      <c r="CD8" s="1335"/>
      <c r="CE8" s="1335"/>
      <c r="CF8" s="1335"/>
      <c r="CG8" s="1335"/>
      <c r="CH8" s="1335"/>
      <c r="CI8" s="1335"/>
      <c r="CJ8" s="1335"/>
      <c r="CK8" s="1335"/>
      <c r="CL8" s="1335"/>
      <c r="CM8" s="1335"/>
      <c r="CN8" s="1335"/>
      <c r="CO8" s="1335"/>
      <c r="CP8" s="1335"/>
      <c r="CQ8" s="1335"/>
      <c r="CR8" s="1335"/>
      <c r="CS8" s="1335"/>
      <c r="CT8" s="1335"/>
      <c r="CU8" s="1335"/>
      <c r="CV8" s="1335"/>
      <c r="CW8" s="1335"/>
      <c r="CX8" s="1335"/>
      <c r="CY8" s="1335"/>
      <c r="CZ8" s="1335"/>
      <c r="DA8" s="1335"/>
      <c r="DB8" s="1335"/>
      <c r="DC8" s="1335"/>
      <c r="DD8" s="1335"/>
      <c r="DE8" s="1335"/>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5"/>
      <c r="B9" s="1335"/>
      <c r="C9" s="1335"/>
      <c r="D9" s="1335"/>
      <c r="E9" s="1335"/>
      <c r="F9" s="1335"/>
      <c r="G9" s="1335"/>
      <c r="H9" s="1335"/>
      <c r="I9" s="1335"/>
      <c r="J9" s="1335"/>
      <c r="K9" s="1335"/>
      <c r="L9" s="1335"/>
      <c r="M9" s="1335"/>
      <c r="N9" s="1335"/>
      <c r="O9" s="1335"/>
      <c r="P9" s="1335"/>
      <c r="Q9" s="1335"/>
      <c r="R9" s="1335"/>
      <c r="S9" s="1335"/>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5"/>
      <c r="CC9" s="1335"/>
      <c r="CD9" s="1335"/>
      <c r="CE9" s="1335"/>
      <c r="CF9" s="1335"/>
      <c r="CG9" s="1335"/>
      <c r="CH9" s="1335"/>
      <c r="CI9" s="1335"/>
      <c r="CJ9" s="1335"/>
      <c r="CK9" s="1335"/>
      <c r="CL9" s="1335"/>
      <c r="CM9" s="1335"/>
      <c r="CN9" s="1335"/>
      <c r="CO9" s="1335"/>
      <c r="CP9" s="1335"/>
      <c r="CQ9" s="1335"/>
      <c r="CR9" s="1335"/>
      <c r="CS9" s="1335"/>
      <c r="CT9" s="1335"/>
      <c r="CU9" s="1335"/>
      <c r="CV9" s="1335"/>
      <c r="CW9" s="1335"/>
      <c r="CX9" s="1335"/>
      <c r="CY9" s="1335"/>
      <c r="CZ9" s="1335"/>
      <c r="DA9" s="1335"/>
      <c r="DB9" s="1335"/>
      <c r="DC9" s="1335"/>
      <c r="DD9" s="1335"/>
      <c r="DE9" s="1335"/>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5"/>
      <c r="B10" s="1335"/>
      <c r="C10" s="1335"/>
      <c r="D10" s="1335"/>
      <c r="E10" s="1335"/>
      <c r="F10" s="1335"/>
      <c r="G10" s="1335"/>
      <c r="H10" s="1335"/>
      <c r="I10" s="1335"/>
      <c r="J10" s="1335"/>
      <c r="K10" s="1335"/>
      <c r="L10" s="1335"/>
      <c r="M10" s="1335"/>
      <c r="N10" s="1335"/>
      <c r="O10" s="1335"/>
      <c r="P10" s="1335"/>
      <c r="Q10" s="1335"/>
      <c r="R10" s="1335"/>
      <c r="S10" s="1335"/>
      <c r="T10" s="1335"/>
      <c r="U10" s="1335"/>
      <c r="V10" s="1335"/>
      <c r="W10" s="1335"/>
      <c r="X10" s="1335"/>
      <c r="Y10" s="1335"/>
      <c r="Z10" s="1335"/>
      <c r="AA10" s="1335"/>
      <c r="AB10" s="1335"/>
      <c r="AC10" s="1335"/>
      <c r="AD10" s="1335"/>
      <c r="AE10" s="1335"/>
      <c r="AF10" s="1335"/>
      <c r="AG10" s="1335"/>
      <c r="AH10" s="1335"/>
      <c r="AI10" s="1335"/>
      <c r="AJ10" s="1335"/>
      <c r="AK10" s="1335"/>
      <c r="AL10" s="1335"/>
      <c r="AM10" s="1335"/>
      <c r="AN10" s="1335"/>
      <c r="AO10" s="1335"/>
      <c r="AP10" s="1335"/>
      <c r="AQ10" s="1335"/>
      <c r="AR10" s="1335"/>
      <c r="AS10" s="1335"/>
      <c r="AT10" s="1335"/>
      <c r="AU10" s="1335"/>
      <c r="AV10" s="1335"/>
      <c r="AW10" s="1335"/>
      <c r="AX10" s="1335"/>
      <c r="AY10" s="1335"/>
      <c r="AZ10" s="1335"/>
      <c r="BA10" s="1335"/>
      <c r="BB10" s="1335"/>
      <c r="BC10" s="1335"/>
      <c r="BD10" s="1335"/>
      <c r="BE10" s="1335"/>
      <c r="BF10" s="1335"/>
      <c r="BG10" s="1335"/>
      <c r="BH10" s="1335"/>
      <c r="BI10" s="1335"/>
      <c r="BJ10" s="1335"/>
      <c r="BK10" s="1335"/>
      <c r="BL10" s="1335"/>
      <c r="BM10" s="1335"/>
      <c r="BN10" s="1335"/>
      <c r="BO10" s="1335"/>
      <c r="BP10" s="1335"/>
      <c r="BQ10" s="1335"/>
      <c r="BR10" s="1335"/>
      <c r="BS10" s="1335"/>
      <c r="BT10" s="1335"/>
      <c r="BU10" s="1335"/>
      <c r="BV10" s="1335"/>
      <c r="BW10" s="1335"/>
      <c r="BX10" s="1335"/>
      <c r="BY10" s="1335"/>
      <c r="BZ10" s="1335"/>
      <c r="CA10" s="1335"/>
      <c r="CB10" s="1335"/>
      <c r="CC10" s="1335"/>
      <c r="CD10" s="1335"/>
      <c r="CE10" s="1335"/>
      <c r="CF10" s="1335"/>
      <c r="CG10" s="1335"/>
      <c r="CH10" s="1335"/>
      <c r="CI10" s="1335"/>
      <c r="CJ10" s="1335"/>
      <c r="CK10" s="1335"/>
      <c r="CL10" s="1335"/>
      <c r="CM10" s="1335"/>
      <c r="CN10" s="1335"/>
      <c r="CO10" s="1335"/>
      <c r="CP10" s="1335"/>
      <c r="CQ10" s="1335"/>
      <c r="CR10" s="1335"/>
      <c r="CS10" s="1335"/>
      <c r="CT10" s="1335"/>
      <c r="CU10" s="1335"/>
      <c r="CV10" s="1335"/>
      <c r="CW10" s="1335"/>
      <c r="CX10" s="1335"/>
      <c r="CY10" s="1335"/>
      <c r="CZ10" s="1335"/>
      <c r="DA10" s="1335"/>
      <c r="DB10" s="1335"/>
      <c r="DC10" s="1335"/>
      <c r="DD10" s="1335"/>
      <c r="DE10" s="1335"/>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1335"/>
      <c r="B11" s="1335"/>
      <c r="C11" s="1335"/>
      <c r="D11" s="1335"/>
      <c r="E11" s="1335"/>
      <c r="F11" s="1335"/>
      <c r="G11" s="1335"/>
      <c r="H11" s="1335"/>
      <c r="I11" s="1335"/>
      <c r="J11" s="1335"/>
      <c r="K11" s="1335"/>
      <c r="L11" s="1335"/>
      <c r="M11" s="1335"/>
      <c r="N11" s="1335"/>
      <c r="O11" s="1335"/>
      <c r="P11" s="1335"/>
      <c r="Q11" s="1335"/>
      <c r="R11" s="1335"/>
      <c r="S11" s="1335"/>
      <c r="T11" s="1335"/>
      <c r="U11" s="1335"/>
      <c r="V11" s="1335"/>
      <c r="W11" s="1335"/>
      <c r="X11" s="1335"/>
      <c r="Y11" s="1335"/>
      <c r="Z11" s="1335"/>
      <c r="AA11" s="1335"/>
      <c r="AB11" s="1335"/>
      <c r="AC11" s="1335"/>
      <c r="AD11" s="1335"/>
      <c r="AE11" s="1335"/>
      <c r="AF11" s="1335"/>
      <c r="AG11" s="1335"/>
      <c r="AH11" s="1335"/>
      <c r="AI11" s="1335"/>
      <c r="AJ11" s="1335"/>
      <c r="AK11" s="1335"/>
      <c r="AL11" s="1335"/>
      <c r="AM11" s="1335"/>
      <c r="AN11" s="1335"/>
      <c r="AO11" s="1335"/>
      <c r="AP11" s="1335"/>
      <c r="AQ11" s="1335"/>
      <c r="AR11" s="1335"/>
      <c r="AS11" s="1335"/>
      <c r="AT11" s="1335"/>
      <c r="AU11" s="1335"/>
      <c r="AV11" s="1335"/>
      <c r="AW11" s="1335"/>
      <c r="AX11" s="1335"/>
      <c r="AY11" s="1335"/>
      <c r="AZ11" s="1335"/>
      <c r="BA11" s="1335"/>
      <c r="BB11" s="1335"/>
      <c r="BC11" s="1335"/>
      <c r="BD11" s="1335"/>
      <c r="BE11" s="1335"/>
      <c r="BF11" s="1335"/>
      <c r="BG11" s="1335"/>
      <c r="BH11" s="1335"/>
      <c r="BI11" s="1335"/>
      <c r="BJ11" s="1335"/>
      <c r="BK11" s="1335"/>
      <c r="BL11" s="1335"/>
      <c r="BM11" s="1335"/>
      <c r="BN11" s="1335"/>
      <c r="BO11" s="1335"/>
      <c r="BP11" s="1335"/>
      <c r="BQ11" s="1335"/>
      <c r="BR11" s="1335"/>
      <c r="BS11" s="1335"/>
      <c r="BT11" s="1335"/>
      <c r="BU11" s="1335"/>
      <c r="BV11" s="1335"/>
      <c r="BW11" s="1335"/>
      <c r="BX11" s="1335"/>
      <c r="BY11" s="1335"/>
      <c r="BZ11" s="1335"/>
      <c r="CA11" s="1335"/>
      <c r="CB11" s="1335"/>
      <c r="CC11" s="1335"/>
      <c r="CD11" s="1335"/>
      <c r="CE11" s="1335"/>
      <c r="CF11" s="1335"/>
      <c r="CG11" s="1335"/>
      <c r="CH11" s="1335"/>
      <c r="CI11" s="1335"/>
      <c r="CJ11" s="1335"/>
      <c r="CK11" s="1335"/>
      <c r="CL11" s="1335"/>
      <c r="CM11" s="1335"/>
      <c r="CN11" s="1335"/>
      <c r="CO11" s="1335"/>
      <c r="CP11" s="1335"/>
      <c r="CQ11" s="1335"/>
      <c r="CR11" s="1335"/>
      <c r="CS11" s="1335"/>
      <c r="CT11" s="1335"/>
      <c r="CU11" s="1335"/>
      <c r="CV11" s="1335"/>
      <c r="CW11" s="1335"/>
      <c r="CX11" s="1335"/>
      <c r="CY11" s="1335"/>
      <c r="CZ11" s="1335"/>
      <c r="DA11" s="1335"/>
      <c r="DB11" s="1335"/>
      <c r="DC11" s="1335"/>
      <c r="DD11" s="1335"/>
      <c r="DE11" s="1335"/>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5"/>
      <c r="B12" s="1335"/>
      <c r="C12" s="1335"/>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5"/>
      <c r="AK12" s="1335"/>
      <c r="AL12" s="1335"/>
      <c r="AM12" s="1335"/>
      <c r="AN12" s="1335"/>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1335"/>
      <c r="BM12" s="1335"/>
      <c r="BN12" s="1335"/>
      <c r="BO12" s="1335"/>
      <c r="BP12" s="1335"/>
      <c r="BQ12" s="1335"/>
      <c r="BR12" s="1335"/>
      <c r="BS12" s="1335"/>
      <c r="BT12" s="1335"/>
      <c r="BU12" s="1335"/>
      <c r="BV12" s="1335"/>
      <c r="BW12" s="1335"/>
      <c r="BX12" s="1335"/>
      <c r="BY12" s="1335"/>
      <c r="BZ12" s="1335"/>
      <c r="CA12" s="1335"/>
      <c r="CB12" s="1335"/>
      <c r="CC12" s="1335"/>
      <c r="CD12" s="1335"/>
      <c r="CE12" s="1335"/>
      <c r="CF12" s="1335"/>
      <c r="CG12" s="1335"/>
      <c r="CH12" s="1335"/>
      <c r="CI12" s="1335"/>
      <c r="CJ12" s="1335"/>
      <c r="CK12" s="1335"/>
      <c r="CL12" s="1335"/>
      <c r="CM12" s="1335"/>
      <c r="CN12" s="1335"/>
      <c r="CO12" s="1335"/>
      <c r="CP12" s="1335"/>
      <c r="CQ12" s="1335"/>
      <c r="CR12" s="1335"/>
      <c r="CS12" s="1335"/>
      <c r="CT12" s="1335"/>
      <c r="CU12" s="1335"/>
      <c r="CV12" s="1335"/>
      <c r="CW12" s="1335"/>
      <c r="CX12" s="1335"/>
      <c r="CY12" s="1335"/>
      <c r="CZ12" s="1335"/>
      <c r="DA12" s="1335"/>
      <c r="DB12" s="1335"/>
      <c r="DC12" s="1335"/>
      <c r="DD12" s="1335"/>
      <c r="DE12" s="1335"/>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1335"/>
      <c r="B13" s="1335"/>
      <c r="C13" s="1335"/>
      <c r="D13" s="1335"/>
      <c r="E13" s="1335"/>
      <c r="F13" s="1335"/>
      <c r="G13" s="1335"/>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1335"/>
      <c r="AE13" s="1335"/>
      <c r="AF13" s="1335"/>
      <c r="AG13" s="1335"/>
      <c r="AH13" s="1335"/>
      <c r="AI13" s="1335"/>
      <c r="AJ13" s="1335"/>
      <c r="AK13" s="1335"/>
      <c r="AL13" s="1335"/>
      <c r="AM13" s="1335"/>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1335"/>
      <c r="BM13" s="1335"/>
      <c r="BN13" s="1335"/>
      <c r="BO13" s="1335"/>
      <c r="BP13" s="1335"/>
      <c r="BQ13" s="1335"/>
      <c r="BR13" s="1335"/>
      <c r="BS13" s="1335"/>
      <c r="BT13" s="1335"/>
      <c r="BU13" s="1335"/>
      <c r="BV13" s="1335"/>
      <c r="BW13" s="1335"/>
      <c r="BX13" s="1335"/>
      <c r="BY13" s="1335"/>
      <c r="BZ13" s="1335"/>
      <c r="CA13" s="1335"/>
      <c r="CB13" s="1335"/>
      <c r="CC13" s="1335"/>
      <c r="CD13" s="1335"/>
      <c r="CE13" s="1335"/>
      <c r="CF13" s="1335"/>
      <c r="CG13" s="1335"/>
      <c r="CH13" s="1335"/>
      <c r="CI13" s="1335"/>
      <c r="CJ13" s="1335"/>
      <c r="CK13" s="1335"/>
      <c r="CL13" s="1335"/>
      <c r="CM13" s="1335"/>
      <c r="CN13" s="1335"/>
      <c r="CO13" s="1335"/>
      <c r="CP13" s="1335"/>
      <c r="CQ13" s="1335"/>
      <c r="CR13" s="1335"/>
      <c r="CS13" s="1335"/>
      <c r="CT13" s="1335"/>
      <c r="CU13" s="1335"/>
      <c r="CV13" s="1335"/>
      <c r="CW13" s="1335"/>
      <c r="CX13" s="1335"/>
      <c r="CY13" s="1335"/>
      <c r="CZ13" s="1335"/>
      <c r="DA13" s="1335"/>
      <c r="DB13" s="1335"/>
      <c r="DC13" s="1335"/>
      <c r="DD13" s="1335"/>
      <c r="DE13" s="1335"/>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5"/>
      <c r="B14" s="1335"/>
      <c r="C14" s="1335"/>
      <c r="D14" s="1335"/>
      <c r="E14" s="1335"/>
      <c r="F14" s="1335"/>
      <c r="G14" s="1335"/>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5"/>
      <c r="AM14" s="1335"/>
      <c r="AN14" s="1335"/>
      <c r="AO14" s="1335"/>
      <c r="AP14" s="1335"/>
      <c r="AQ14" s="1335"/>
      <c r="AR14" s="1335"/>
      <c r="AS14" s="1335"/>
      <c r="AT14" s="1335"/>
      <c r="AU14" s="1335"/>
      <c r="AV14" s="1335"/>
      <c r="AW14" s="1335"/>
      <c r="AX14" s="1335"/>
      <c r="AY14" s="1335"/>
      <c r="AZ14" s="1335"/>
      <c r="BA14" s="1335"/>
      <c r="BB14" s="1335"/>
      <c r="BC14" s="1335"/>
      <c r="BD14" s="1335"/>
      <c r="BE14" s="1335"/>
      <c r="BF14" s="1335"/>
      <c r="BG14" s="1335"/>
      <c r="BH14" s="1335"/>
      <c r="BI14" s="1335"/>
      <c r="BJ14" s="1335"/>
      <c r="BK14" s="1335"/>
      <c r="BL14" s="1335"/>
      <c r="BM14" s="1335"/>
      <c r="BN14" s="1335"/>
      <c r="BO14" s="1335"/>
      <c r="BP14" s="1335"/>
      <c r="BQ14" s="1335"/>
      <c r="BR14" s="1335"/>
      <c r="BS14" s="1335"/>
      <c r="BT14" s="1335"/>
      <c r="BU14" s="1335"/>
      <c r="BV14" s="1335"/>
      <c r="BW14" s="1335"/>
      <c r="BX14" s="1335"/>
      <c r="BY14" s="1335"/>
      <c r="BZ14" s="1335"/>
      <c r="CA14" s="1335"/>
      <c r="CB14" s="1335"/>
      <c r="CC14" s="1335"/>
      <c r="CD14" s="1335"/>
      <c r="CE14" s="1335"/>
      <c r="CF14" s="1335"/>
      <c r="CG14" s="1335"/>
      <c r="CH14" s="1335"/>
      <c r="CI14" s="1335"/>
      <c r="CJ14" s="1335"/>
      <c r="CK14" s="1335"/>
      <c r="CL14" s="1335"/>
      <c r="CM14" s="1335"/>
      <c r="CN14" s="1335"/>
      <c r="CO14" s="1335"/>
      <c r="CP14" s="1335"/>
      <c r="CQ14" s="1335"/>
      <c r="CR14" s="1335"/>
      <c r="CS14" s="1335"/>
      <c r="CT14" s="1335"/>
      <c r="CU14" s="1335"/>
      <c r="CV14" s="1335"/>
      <c r="CW14" s="1335"/>
      <c r="CX14" s="1335"/>
      <c r="CY14" s="1335"/>
      <c r="CZ14" s="1335"/>
      <c r="DA14" s="1335"/>
      <c r="DB14" s="1335"/>
      <c r="DC14" s="1335"/>
      <c r="DD14" s="1335"/>
      <c r="DE14" s="1335"/>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68"/>
      <c r="B15" s="1335"/>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1335"/>
      <c r="AJ15" s="1335"/>
      <c r="AK15" s="1335"/>
      <c r="AL15" s="1335"/>
      <c r="AM15" s="1335"/>
      <c r="AN15" s="1335"/>
      <c r="AO15" s="1335"/>
      <c r="AP15" s="1335"/>
      <c r="AQ15" s="1335"/>
      <c r="AR15" s="1335"/>
      <c r="AS15" s="1335"/>
      <c r="AT15" s="1335"/>
      <c r="AU15" s="1335"/>
      <c r="AV15" s="1335"/>
      <c r="AW15" s="1335"/>
      <c r="AX15" s="1335"/>
      <c r="AY15" s="1335"/>
      <c r="AZ15" s="1335"/>
      <c r="BA15" s="1335"/>
      <c r="BB15" s="1335"/>
      <c r="BC15" s="1335"/>
      <c r="BD15" s="1335"/>
      <c r="BE15" s="1335"/>
      <c r="BF15" s="1335"/>
      <c r="BG15" s="1335"/>
      <c r="BH15" s="1335"/>
      <c r="BI15" s="1335"/>
      <c r="BJ15" s="1335"/>
      <c r="BK15" s="1335"/>
      <c r="BL15" s="1335"/>
      <c r="BM15" s="1335"/>
      <c r="BN15" s="1335"/>
      <c r="BO15" s="1335"/>
      <c r="BP15" s="1335"/>
      <c r="BQ15" s="1335"/>
      <c r="BR15" s="1335"/>
      <c r="BS15" s="1335"/>
      <c r="BT15" s="1335"/>
      <c r="BU15" s="1335"/>
      <c r="BV15" s="1335"/>
      <c r="BW15" s="1335"/>
      <c r="BX15" s="1335"/>
      <c r="BY15" s="1335"/>
      <c r="BZ15" s="1335"/>
      <c r="CA15" s="1335"/>
      <c r="CB15" s="1335"/>
      <c r="CC15" s="1335"/>
      <c r="CD15" s="1335"/>
      <c r="CE15" s="1335"/>
      <c r="CF15" s="1335"/>
      <c r="CG15" s="1335"/>
      <c r="CH15" s="1335"/>
      <c r="CI15" s="1335"/>
      <c r="CJ15" s="1335"/>
      <c r="CK15" s="1335"/>
      <c r="CL15" s="1335"/>
      <c r="CM15" s="1335"/>
      <c r="CN15" s="1335"/>
      <c r="CO15" s="1335"/>
      <c r="CP15" s="1335"/>
      <c r="CQ15" s="1335"/>
      <c r="CR15" s="1335"/>
      <c r="CS15" s="1335"/>
      <c r="CT15" s="1335"/>
      <c r="CU15" s="1335"/>
      <c r="CV15" s="1335"/>
      <c r="CW15" s="1335"/>
      <c r="CX15" s="1335"/>
      <c r="CY15" s="1335"/>
      <c r="CZ15" s="1335"/>
      <c r="DA15" s="1335"/>
      <c r="DB15" s="1335"/>
      <c r="DC15" s="1335"/>
      <c r="DD15" s="1335"/>
      <c r="DE15" s="1335"/>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68"/>
      <c r="B16" s="1335"/>
      <c r="C16" s="1335"/>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c r="AU16" s="1335"/>
      <c r="AV16" s="1335"/>
      <c r="AW16" s="1335"/>
      <c r="AX16" s="1335"/>
      <c r="AY16" s="1335"/>
      <c r="AZ16" s="1335"/>
      <c r="BA16" s="1335"/>
      <c r="BB16" s="1335"/>
      <c r="BC16" s="1335"/>
      <c r="BD16" s="1335"/>
      <c r="BE16" s="1335"/>
      <c r="BF16" s="1335"/>
      <c r="BG16" s="1335"/>
      <c r="BH16" s="1335"/>
      <c r="BI16" s="1335"/>
      <c r="BJ16" s="1335"/>
      <c r="BK16" s="1335"/>
      <c r="BL16" s="1335"/>
      <c r="BM16" s="1335"/>
      <c r="BN16" s="1335"/>
      <c r="BO16" s="1335"/>
      <c r="BP16" s="1335"/>
      <c r="BQ16" s="1335"/>
      <c r="BR16" s="1335"/>
      <c r="BS16" s="1335"/>
      <c r="BT16" s="1335"/>
      <c r="BU16" s="1335"/>
      <c r="BV16" s="1335"/>
      <c r="BW16" s="1335"/>
      <c r="BX16" s="1335"/>
      <c r="BY16" s="1335"/>
      <c r="BZ16" s="1335"/>
      <c r="CA16" s="1335"/>
      <c r="CB16" s="1335"/>
      <c r="CC16" s="1335"/>
      <c r="CD16" s="1335"/>
      <c r="CE16" s="1335"/>
      <c r="CF16" s="1335"/>
      <c r="CG16" s="1335"/>
      <c r="CH16" s="1335"/>
      <c r="CI16" s="1335"/>
      <c r="CJ16" s="1335"/>
      <c r="CK16" s="1335"/>
      <c r="CL16" s="1335"/>
      <c r="CM16" s="1335"/>
      <c r="CN16" s="1335"/>
      <c r="CO16" s="1335"/>
      <c r="CP16" s="1335"/>
      <c r="CQ16" s="1335"/>
      <c r="CR16" s="1335"/>
      <c r="CS16" s="1335"/>
      <c r="CT16" s="1335"/>
      <c r="CU16" s="1335"/>
      <c r="CV16" s="1335"/>
      <c r="CW16" s="1335"/>
      <c r="CX16" s="1335"/>
      <c r="CY16" s="1335"/>
      <c r="CZ16" s="1335"/>
      <c r="DA16" s="1335"/>
      <c r="DB16" s="1335"/>
      <c r="DC16" s="1335"/>
      <c r="DD16" s="1335"/>
      <c r="DE16" s="1335"/>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68"/>
      <c r="B17" s="1335"/>
      <c r="C17" s="1335"/>
      <c r="D17" s="1335"/>
      <c r="E17" s="1335"/>
      <c r="F17" s="1335"/>
      <c r="G17" s="1335"/>
      <c r="H17" s="1335"/>
      <c r="I17" s="1335"/>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c r="AU17" s="1335"/>
      <c r="AV17" s="1335"/>
      <c r="AW17" s="1335"/>
      <c r="AX17" s="1335"/>
      <c r="AY17" s="1335"/>
      <c r="AZ17" s="1335"/>
      <c r="BA17" s="1335"/>
      <c r="BB17" s="1335"/>
      <c r="BC17" s="1335"/>
      <c r="BD17" s="1335"/>
      <c r="BE17" s="1335"/>
      <c r="BF17" s="1335"/>
      <c r="BG17" s="1335"/>
      <c r="BH17" s="1335"/>
      <c r="BI17" s="1335"/>
      <c r="BJ17" s="1335"/>
      <c r="BK17" s="1335"/>
      <c r="BL17" s="1335"/>
      <c r="BM17" s="1335"/>
      <c r="BN17" s="1335"/>
      <c r="BO17" s="1335"/>
      <c r="BP17" s="1335"/>
      <c r="BQ17" s="1335"/>
      <c r="BR17" s="1335"/>
      <c r="BS17" s="1335"/>
      <c r="BT17" s="1335"/>
      <c r="BU17" s="1335"/>
      <c r="BV17" s="1335"/>
      <c r="BW17" s="1335"/>
      <c r="BX17" s="1335"/>
      <c r="BY17" s="1335"/>
      <c r="BZ17" s="1335"/>
      <c r="CA17" s="1335"/>
      <c r="CB17" s="1335"/>
      <c r="CC17" s="1335"/>
      <c r="CD17" s="1335"/>
      <c r="CE17" s="1335"/>
      <c r="CF17" s="1335"/>
      <c r="CG17" s="1335"/>
      <c r="CH17" s="1335"/>
      <c r="CI17" s="1335"/>
      <c r="CJ17" s="1335"/>
      <c r="CK17" s="1335"/>
      <c r="CL17" s="1335"/>
      <c r="CM17" s="1335"/>
      <c r="CN17" s="1335"/>
      <c r="CO17" s="1335"/>
      <c r="CP17" s="1335"/>
      <c r="CQ17" s="1335"/>
      <c r="CR17" s="1335"/>
      <c r="CS17" s="1335"/>
      <c r="CT17" s="1335"/>
      <c r="CU17" s="1335"/>
      <c r="CV17" s="1335"/>
      <c r="CW17" s="1335"/>
      <c r="CX17" s="1335"/>
      <c r="CY17" s="1335"/>
      <c r="CZ17" s="1335"/>
      <c r="DA17" s="1335"/>
      <c r="DB17" s="1335"/>
      <c r="DC17" s="1335"/>
      <c r="DD17" s="1335"/>
      <c r="DE17" s="1335"/>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68"/>
      <c r="B18" s="1335"/>
      <c r="C18" s="1335"/>
      <c r="D18" s="1335"/>
      <c r="E18" s="1335"/>
      <c r="F18" s="1335"/>
      <c r="G18" s="1335"/>
      <c r="H18" s="1335"/>
      <c r="I18" s="1335"/>
      <c r="J18" s="1335"/>
      <c r="K18" s="1335"/>
      <c r="L18" s="1335"/>
      <c r="M18" s="1335"/>
      <c r="N18" s="1335"/>
      <c r="O18" s="1335"/>
      <c r="P18" s="1335"/>
      <c r="Q18" s="1335"/>
      <c r="R18" s="1335"/>
      <c r="S18" s="1335"/>
      <c r="T18" s="1335"/>
      <c r="U18" s="1335"/>
      <c r="V18" s="1335"/>
      <c r="W18" s="1335"/>
      <c r="X18" s="1335"/>
      <c r="Y18" s="1335"/>
      <c r="Z18" s="1335"/>
      <c r="AA18" s="1335"/>
      <c r="AB18" s="1335"/>
      <c r="AC18" s="1335"/>
      <c r="AD18" s="1335"/>
      <c r="AE18" s="1335"/>
      <c r="AF18" s="1335"/>
      <c r="AG18" s="1335"/>
      <c r="AH18" s="1335"/>
      <c r="AI18" s="1335"/>
      <c r="AJ18" s="1335"/>
      <c r="AK18" s="1335"/>
      <c r="AL18" s="1335"/>
      <c r="AM18" s="1335"/>
      <c r="AN18" s="1335"/>
      <c r="AO18" s="1335"/>
      <c r="AP18" s="1335"/>
      <c r="AQ18" s="1335"/>
      <c r="AR18" s="1335"/>
      <c r="AS18" s="1335"/>
      <c r="AT18" s="1335"/>
      <c r="AU18" s="1335"/>
      <c r="AV18" s="1335"/>
      <c r="AW18" s="1335"/>
      <c r="AX18" s="1335"/>
      <c r="AY18" s="1335"/>
      <c r="AZ18" s="1335"/>
      <c r="BA18" s="1335"/>
      <c r="BB18" s="1335"/>
      <c r="BC18" s="1335"/>
      <c r="BD18" s="1335"/>
      <c r="BE18" s="1335"/>
      <c r="BF18" s="1335"/>
      <c r="BG18" s="1335"/>
      <c r="BH18" s="1335"/>
      <c r="BI18" s="1335"/>
      <c r="BJ18" s="1335"/>
      <c r="BK18" s="1335"/>
      <c r="BL18" s="1335"/>
      <c r="BM18" s="1335"/>
      <c r="BN18" s="1335"/>
      <c r="BO18" s="1335"/>
      <c r="BP18" s="1335"/>
      <c r="BQ18" s="1335"/>
      <c r="BR18" s="1335"/>
      <c r="BS18" s="1335"/>
      <c r="BT18" s="1335"/>
      <c r="BU18" s="1335"/>
      <c r="BV18" s="1335"/>
      <c r="BW18" s="1335"/>
      <c r="BX18" s="1335"/>
      <c r="BY18" s="1335"/>
      <c r="BZ18" s="1335"/>
      <c r="CA18" s="1335"/>
      <c r="CB18" s="1335"/>
      <c r="CC18" s="1335"/>
      <c r="CD18" s="1335"/>
      <c r="CE18" s="1335"/>
      <c r="CF18" s="1335"/>
      <c r="CG18" s="1335"/>
      <c r="CH18" s="1335"/>
      <c r="CI18" s="1335"/>
      <c r="CJ18" s="1335"/>
      <c r="CK18" s="1335"/>
      <c r="CL18" s="1335"/>
      <c r="CM18" s="1335"/>
      <c r="CN18" s="1335"/>
      <c r="CO18" s="1335"/>
      <c r="CP18" s="1335"/>
      <c r="CQ18" s="1335"/>
      <c r="CR18" s="1335"/>
      <c r="CS18" s="1335"/>
      <c r="CT18" s="1335"/>
      <c r="CU18" s="1335"/>
      <c r="CV18" s="1335"/>
      <c r="CW18" s="1335"/>
      <c r="CX18" s="1335"/>
      <c r="CY18" s="1335"/>
      <c r="CZ18" s="1335"/>
      <c r="DA18" s="1335"/>
      <c r="DB18" s="1335"/>
      <c r="DC18" s="1335"/>
      <c r="DD18" s="1335"/>
      <c r="DE18" s="1335"/>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68"/>
      <c r="DE19" s="1268"/>
    </row>
    <row r="20" spans="1:351" ht="13.5" x14ac:dyDescent="0.15">
      <c r="DD20" s="1268"/>
      <c r="DE20" s="1268"/>
    </row>
    <row r="21" spans="1:351" ht="17.25" x14ac:dyDescent="0.15">
      <c r="B21" s="1334"/>
      <c r="C21" s="1330"/>
      <c r="D21" s="1330"/>
      <c r="E21" s="1330"/>
      <c r="F21" s="1330"/>
      <c r="G21" s="1330"/>
      <c r="H21" s="1330"/>
      <c r="I21" s="1330"/>
      <c r="J21" s="1330"/>
      <c r="K21" s="1330"/>
      <c r="L21" s="1330"/>
      <c r="M21" s="1330"/>
      <c r="N21" s="1333"/>
      <c r="O21" s="1330"/>
      <c r="P21" s="1330"/>
      <c r="Q21" s="1330"/>
      <c r="R21" s="1330"/>
      <c r="S21" s="1330"/>
      <c r="T21" s="1330"/>
      <c r="U21" s="1330"/>
      <c r="V21" s="1330"/>
      <c r="W21" s="1330"/>
      <c r="X21" s="1330"/>
      <c r="Y21" s="1330"/>
      <c r="Z21" s="1330"/>
      <c r="AA21" s="1330"/>
      <c r="AB21" s="1330"/>
      <c r="AC21" s="1330"/>
      <c r="AD21" s="1330"/>
      <c r="AE21" s="1330"/>
      <c r="AF21" s="1330"/>
      <c r="AG21" s="1330"/>
      <c r="AH21" s="1330"/>
      <c r="AI21" s="1330"/>
      <c r="AJ21" s="1330"/>
      <c r="AK21" s="1330"/>
      <c r="AL21" s="1330"/>
      <c r="AM21" s="1330"/>
      <c r="AN21" s="1330"/>
      <c r="AO21" s="1330"/>
      <c r="AP21" s="1330"/>
      <c r="AQ21" s="1330"/>
      <c r="AR21" s="1330"/>
      <c r="AS21" s="1330"/>
      <c r="AT21" s="1333"/>
      <c r="AU21" s="1330"/>
      <c r="AV21" s="1330"/>
      <c r="AW21" s="1330"/>
      <c r="AX21" s="1330"/>
      <c r="AY21" s="1330"/>
      <c r="AZ21" s="1330"/>
      <c r="BA21" s="1330"/>
      <c r="BB21" s="1330"/>
      <c r="BC21" s="1330"/>
      <c r="BD21" s="1330"/>
      <c r="BE21" s="1330"/>
      <c r="BF21" s="1333"/>
      <c r="BG21" s="1330"/>
      <c r="BH21" s="1330"/>
      <c r="BI21" s="1330"/>
      <c r="BJ21" s="1330"/>
      <c r="BK21" s="1330"/>
      <c r="BL21" s="1330"/>
      <c r="BM21" s="1330"/>
      <c r="BN21" s="1330"/>
      <c r="BO21" s="1330"/>
      <c r="BP21" s="1330"/>
      <c r="BQ21" s="1330"/>
      <c r="BR21" s="1333"/>
      <c r="BS21" s="1330"/>
      <c r="BT21" s="1330"/>
      <c r="BU21" s="1330"/>
      <c r="BV21" s="1330"/>
      <c r="BW21" s="1330"/>
      <c r="BX21" s="1330"/>
      <c r="BY21" s="1330"/>
      <c r="BZ21" s="1330"/>
      <c r="CA21" s="1330"/>
      <c r="CB21" s="1330"/>
      <c r="CC21" s="1330"/>
      <c r="CD21" s="1333"/>
      <c r="CE21" s="1330"/>
      <c r="CF21" s="1330"/>
      <c r="CG21" s="1330"/>
      <c r="CH21" s="1330"/>
      <c r="CI21" s="1330"/>
      <c r="CJ21" s="1330"/>
      <c r="CK21" s="1330"/>
      <c r="CL21" s="1330"/>
      <c r="CM21" s="1330"/>
      <c r="CN21" s="1330"/>
      <c r="CO21" s="1330"/>
      <c r="CP21" s="1333"/>
      <c r="CQ21" s="1330"/>
      <c r="CR21" s="1330"/>
      <c r="CS21" s="1330"/>
      <c r="CT21" s="1330"/>
      <c r="CU21" s="1330"/>
      <c r="CV21" s="1330"/>
      <c r="CW21" s="1330"/>
      <c r="CX21" s="1330"/>
      <c r="CY21" s="1330"/>
      <c r="CZ21" s="1330"/>
      <c r="DA21" s="1330"/>
      <c r="DB21" s="1333"/>
      <c r="DC21" s="1330"/>
      <c r="DD21" s="1329"/>
      <c r="DE21" s="1268"/>
      <c r="MM21" s="1332"/>
    </row>
    <row r="22" spans="1:351" ht="17.25" x14ac:dyDescent="0.15">
      <c r="B22" s="1269"/>
      <c r="MM22" s="1332"/>
    </row>
    <row r="23" spans="1:351" ht="13.5" x14ac:dyDescent="0.15">
      <c r="B23" s="1269"/>
    </row>
    <row r="24" spans="1:351" ht="13.5" x14ac:dyDescent="0.15">
      <c r="B24" s="1269"/>
    </row>
    <row r="25" spans="1:351" ht="13.5" x14ac:dyDescent="0.15">
      <c r="B25" s="1269"/>
    </row>
    <row r="26" spans="1:351" ht="13.5" x14ac:dyDescent="0.15">
      <c r="B26" s="1269"/>
    </row>
    <row r="27" spans="1:351" ht="13.5" x14ac:dyDescent="0.15">
      <c r="B27" s="1269"/>
    </row>
    <row r="28" spans="1:351" ht="13.5" x14ac:dyDescent="0.15">
      <c r="B28" s="1269"/>
    </row>
    <row r="29" spans="1:351" ht="13.5" x14ac:dyDescent="0.15">
      <c r="B29" s="1269"/>
    </row>
    <row r="30" spans="1:351" ht="13.5" x14ac:dyDescent="0.15">
      <c r="B30" s="1269"/>
    </row>
    <row r="31" spans="1:351" ht="13.5" x14ac:dyDescent="0.15">
      <c r="B31" s="1269"/>
    </row>
    <row r="32" spans="1:351" ht="13.5" x14ac:dyDescent="0.15">
      <c r="B32" s="1269"/>
    </row>
    <row r="33" spans="2:109" ht="13.5" x14ac:dyDescent="0.15">
      <c r="B33" s="1269"/>
    </row>
    <row r="34" spans="2:109" ht="13.5" x14ac:dyDescent="0.15">
      <c r="B34" s="1269"/>
    </row>
    <row r="35" spans="2:109" ht="13.5" x14ac:dyDescent="0.15">
      <c r="B35" s="1269"/>
    </row>
    <row r="36" spans="2:109" ht="13.5" x14ac:dyDescent="0.15">
      <c r="B36" s="1269"/>
    </row>
    <row r="37" spans="2:109" ht="13.5" x14ac:dyDescent="0.15">
      <c r="B37" s="1269"/>
    </row>
    <row r="38" spans="2:109" ht="13.5" x14ac:dyDescent="0.15">
      <c r="B38" s="1269"/>
    </row>
    <row r="39" spans="2:109" ht="13.5" x14ac:dyDescent="0.15">
      <c r="B39" s="1274"/>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2"/>
    </row>
    <row r="40" spans="2:109" ht="13.5" x14ac:dyDescent="0.15">
      <c r="B40" s="1310"/>
      <c r="DD40" s="1310"/>
      <c r="DE40" s="1268"/>
    </row>
    <row r="41" spans="2:109" ht="17.25" x14ac:dyDescent="0.15">
      <c r="B41" s="1331" t="s">
        <v>610</v>
      </c>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0"/>
      <c r="AH41" s="1330"/>
      <c r="AI41" s="1330"/>
      <c r="AJ41" s="1330"/>
      <c r="AK41" s="1330"/>
      <c r="AL41" s="1330"/>
      <c r="AM41" s="1330"/>
      <c r="AN41" s="1330"/>
      <c r="AO41" s="1330"/>
      <c r="AP41" s="1330"/>
      <c r="AQ41" s="1330"/>
      <c r="AR41" s="1330"/>
      <c r="AS41" s="1330"/>
      <c r="AT41" s="1330"/>
      <c r="AU41" s="1330"/>
      <c r="AV41" s="1330"/>
      <c r="AW41" s="1330"/>
      <c r="AX41" s="1330"/>
      <c r="AY41" s="1330"/>
      <c r="AZ41" s="1330"/>
      <c r="BA41" s="1330"/>
      <c r="BB41" s="1330"/>
      <c r="BC41" s="1330"/>
      <c r="BD41" s="1330"/>
      <c r="BE41" s="1330"/>
      <c r="BF41" s="1330"/>
      <c r="BG41" s="1330"/>
      <c r="BH41" s="1330"/>
      <c r="BI41" s="1330"/>
      <c r="BJ41" s="1330"/>
      <c r="BK41" s="1330"/>
      <c r="BL41" s="1330"/>
      <c r="BM41" s="1330"/>
      <c r="BN41" s="1330"/>
      <c r="BO41" s="1330"/>
      <c r="BP41" s="1330"/>
      <c r="BQ41" s="1330"/>
      <c r="BR41" s="1330"/>
      <c r="BS41" s="1330"/>
      <c r="BT41" s="1330"/>
      <c r="BU41" s="1330"/>
      <c r="BV41" s="1330"/>
      <c r="BW41" s="1330"/>
      <c r="BX41" s="1330"/>
      <c r="BY41" s="1330"/>
      <c r="BZ41" s="1330"/>
      <c r="CA41" s="1330"/>
      <c r="CB41" s="1330"/>
      <c r="CC41" s="1330"/>
      <c r="CD41" s="1330"/>
      <c r="CE41" s="1330"/>
      <c r="CF41" s="1330"/>
      <c r="CG41" s="1330"/>
      <c r="CH41" s="1330"/>
      <c r="CI41" s="1330"/>
      <c r="CJ41" s="1330"/>
      <c r="CK41" s="1330"/>
      <c r="CL41" s="1330"/>
      <c r="CM41" s="1330"/>
      <c r="CN41" s="1330"/>
      <c r="CO41" s="1330"/>
      <c r="CP41" s="1330"/>
      <c r="CQ41" s="1330"/>
      <c r="CR41" s="1330"/>
      <c r="CS41" s="1330"/>
      <c r="CT41" s="1330"/>
      <c r="CU41" s="1330"/>
      <c r="CV41" s="1330"/>
      <c r="CW41" s="1330"/>
      <c r="CX41" s="1330"/>
      <c r="CY41" s="1330"/>
      <c r="CZ41" s="1330"/>
      <c r="DA41" s="1330"/>
      <c r="DB41" s="1330"/>
      <c r="DC41" s="1330"/>
      <c r="DD41" s="1329"/>
    </row>
    <row r="42" spans="2:109" ht="13.5" x14ac:dyDescent="0.15">
      <c r="B42" s="1269"/>
      <c r="G42" s="1306"/>
      <c r="I42" s="1305"/>
      <c r="J42" s="1305"/>
      <c r="K42" s="1305"/>
      <c r="AM42" s="1306"/>
      <c r="AN42" s="1306" t="s">
        <v>606</v>
      </c>
      <c r="AP42" s="1305"/>
      <c r="AQ42" s="1305"/>
      <c r="AR42" s="1305"/>
      <c r="AY42" s="1306"/>
      <c r="BA42" s="1305"/>
      <c r="BB42" s="1305"/>
      <c r="BC42" s="1305"/>
      <c r="BK42" s="1306"/>
      <c r="BM42" s="1305"/>
      <c r="BN42" s="1305"/>
      <c r="BO42" s="1305"/>
      <c r="BW42" s="1306"/>
      <c r="BY42" s="1305"/>
      <c r="BZ42" s="1305"/>
      <c r="CA42" s="1305"/>
      <c r="CI42" s="1306"/>
      <c r="CK42" s="1305"/>
      <c r="CL42" s="1305"/>
      <c r="CM42" s="1305"/>
      <c r="CU42" s="1306"/>
      <c r="CW42" s="1305"/>
      <c r="CX42" s="1305"/>
      <c r="CY42" s="1305"/>
    </row>
    <row r="43" spans="2:109" ht="13.5" customHeight="1" x14ac:dyDescent="0.15">
      <c r="B43" s="1269"/>
      <c r="AN43" s="1328" t="s">
        <v>609</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6"/>
    </row>
    <row r="44" spans="2:109" ht="13.5" x14ac:dyDescent="0.15">
      <c r="B44" s="1269"/>
      <c r="AN44" s="1325"/>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3"/>
    </row>
    <row r="45" spans="2:109" ht="13.5" x14ac:dyDescent="0.15">
      <c r="B45" s="1269"/>
      <c r="AN45" s="1325"/>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3"/>
    </row>
    <row r="46" spans="2:109" ht="13.5" x14ac:dyDescent="0.15">
      <c r="B46" s="1269"/>
      <c r="AN46" s="1325"/>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3"/>
    </row>
    <row r="47" spans="2:109" ht="13.5" x14ac:dyDescent="0.15">
      <c r="B47" s="1269"/>
      <c r="AN47" s="1322"/>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0"/>
    </row>
    <row r="48" spans="2:109" ht="13.5" x14ac:dyDescent="0.15">
      <c r="B48" s="1269"/>
      <c r="H48" s="1283"/>
      <c r="I48" s="1283"/>
      <c r="J48" s="1283"/>
      <c r="AN48" s="1283"/>
      <c r="AO48" s="1283"/>
      <c r="AP48" s="1283"/>
      <c r="AZ48" s="1283"/>
      <c r="BA48" s="1283"/>
      <c r="BB48" s="1283"/>
      <c r="BL48" s="1283"/>
      <c r="BM48" s="1283"/>
      <c r="BN48" s="1283"/>
      <c r="BX48" s="1283"/>
      <c r="BY48" s="1283"/>
      <c r="BZ48" s="1283"/>
      <c r="CJ48" s="1283"/>
      <c r="CK48" s="1283"/>
      <c r="CL48" s="1283"/>
      <c r="CV48" s="1283"/>
      <c r="CW48" s="1283"/>
      <c r="CX48" s="1283"/>
    </row>
    <row r="49" spans="1:109" ht="13.5" x14ac:dyDescent="0.15">
      <c r="B49" s="1269"/>
      <c r="AN49" s="1268" t="s">
        <v>604</v>
      </c>
    </row>
    <row r="50" spans="1:109" ht="13.5" x14ac:dyDescent="0.15">
      <c r="B50" s="1269"/>
      <c r="G50" s="1281"/>
      <c r="H50" s="1281"/>
      <c r="I50" s="1281"/>
      <c r="J50" s="1281"/>
      <c r="K50" s="1290"/>
      <c r="L50" s="1290"/>
      <c r="M50" s="1289"/>
      <c r="N50" s="1289"/>
      <c r="AN50" s="1288"/>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6"/>
      <c r="BP50" s="1278" t="s">
        <v>562</v>
      </c>
      <c r="BQ50" s="1278"/>
      <c r="BR50" s="1278"/>
      <c r="BS50" s="1278"/>
      <c r="BT50" s="1278"/>
      <c r="BU50" s="1278"/>
      <c r="BV50" s="1278"/>
      <c r="BW50" s="1278"/>
      <c r="BX50" s="1278" t="s">
        <v>563</v>
      </c>
      <c r="BY50" s="1278"/>
      <c r="BZ50" s="1278"/>
      <c r="CA50" s="1278"/>
      <c r="CB50" s="1278"/>
      <c r="CC50" s="1278"/>
      <c r="CD50" s="1278"/>
      <c r="CE50" s="1278"/>
      <c r="CF50" s="1278" t="s">
        <v>564</v>
      </c>
      <c r="CG50" s="1278"/>
      <c r="CH50" s="1278"/>
      <c r="CI50" s="1278"/>
      <c r="CJ50" s="1278"/>
      <c r="CK50" s="1278"/>
      <c r="CL50" s="1278"/>
      <c r="CM50" s="1278"/>
      <c r="CN50" s="1278" t="s">
        <v>565</v>
      </c>
      <c r="CO50" s="1278"/>
      <c r="CP50" s="1278"/>
      <c r="CQ50" s="1278"/>
      <c r="CR50" s="1278"/>
      <c r="CS50" s="1278"/>
      <c r="CT50" s="1278"/>
      <c r="CU50" s="1278"/>
      <c r="CV50" s="1278" t="s">
        <v>566</v>
      </c>
      <c r="CW50" s="1278"/>
      <c r="CX50" s="1278"/>
      <c r="CY50" s="1278"/>
      <c r="CZ50" s="1278"/>
      <c r="DA50" s="1278"/>
      <c r="DB50" s="1278"/>
      <c r="DC50" s="1278"/>
    </row>
    <row r="51" spans="1:109" ht="13.5" customHeight="1" x14ac:dyDescent="0.15">
      <c r="B51" s="1269"/>
      <c r="G51" s="1285"/>
      <c r="H51" s="1285"/>
      <c r="I51" s="1319"/>
      <c r="J51" s="1319"/>
      <c r="K51" s="1284"/>
      <c r="L51" s="1284"/>
      <c r="M51" s="1284"/>
      <c r="N51" s="1284"/>
      <c r="AM51" s="1283"/>
      <c r="AN51" s="1277" t="s">
        <v>603</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318"/>
      <c r="BQ51" s="1276"/>
      <c r="BR51" s="1276"/>
      <c r="BS51" s="1276"/>
      <c r="BT51" s="1276"/>
      <c r="BU51" s="1276"/>
      <c r="BV51" s="1276"/>
      <c r="BW51" s="1276"/>
      <c r="BX51" s="1276">
        <v>125.5</v>
      </c>
      <c r="BY51" s="1276"/>
      <c r="BZ51" s="1276"/>
      <c r="CA51" s="1276"/>
      <c r="CB51" s="1276"/>
      <c r="CC51" s="1276"/>
      <c r="CD51" s="1276"/>
      <c r="CE51" s="1276"/>
      <c r="CF51" s="1276">
        <v>121.2</v>
      </c>
      <c r="CG51" s="1276"/>
      <c r="CH51" s="1276"/>
      <c r="CI51" s="1276"/>
      <c r="CJ51" s="1276"/>
      <c r="CK51" s="1276"/>
      <c r="CL51" s="1276"/>
      <c r="CM51" s="1276"/>
      <c r="CN51" s="1276">
        <v>115.4</v>
      </c>
      <c r="CO51" s="1276"/>
      <c r="CP51" s="1276"/>
      <c r="CQ51" s="1276"/>
      <c r="CR51" s="1276"/>
      <c r="CS51" s="1276"/>
      <c r="CT51" s="1276"/>
      <c r="CU51" s="1276"/>
      <c r="CV51" s="1276">
        <v>118.2</v>
      </c>
      <c r="CW51" s="1276"/>
      <c r="CX51" s="1276"/>
      <c r="CY51" s="1276"/>
      <c r="CZ51" s="1276"/>
      <c r="DA51" s="1276"/>
      <c r="DB51" s="1276"/>
      <c r="DC51" s="1276"/>
    </row>
    <row r="52" spans="1:109" ht="13.5" x14ac:dyDescent="0.15">
      <c r="B52" s="1269"/>
      <c r="G52" s="1285"/>
      <c r="H52" s="1285"/>
      <c r="I52" s="1319"/>
      <c r="J52" s="1319"/>
      <c r="K52" s="1284"/>
      <c r="L52" s="1284"/>
      <c r="M52" s="1284"/>
      <c r="N52" s="1284"/>
      <c r="AM52" s="12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1305"/>
      <c r="B53" s="1269"/>
      <c r="G53" s="1285"/>
      <c r="H53" s="1285"/>
      <c r="I53" s="1281"/>
      <c r="J53" s="1281"/>
      <c r="K53" s="1284"/>
      <c r="L53" s="1284"/>
      <c r="M53" s="1284"/>
      <c r="N53" s="1284"/>
      <c r="AM53" s="1283"/>
      <c r="AN53" s="1277"/>
      <c r="AO53" s="1277"/>
      <c r="AP53" s="1277"/>
      <c r="AQ53" s="1277"/>
      <c r="AR53" s="1277"/>
      <c r="AS53" s="1277"/>
      <c r="AT53" s="1277"/>
      <c r="AU53" s="1277"/>
      <c r="AV53" s="1277"/>
      <c r="AW53" s="1277"/>
      <c r="AX53" s="1277"/>
      <c r="AY53" s="1277"/>
      <c r="AZ53" s="1277"/>
      <c r="BA53" s="1277"/>
      <c r="BB53" s="1277" t="s">
        <v>608</v>
      </c>
      <c r="BC53" s="1277"/>
      <c r="BD53" s="1277"/>
      <c r="BE53" s="1277"/>
      <c r="BF53" s="1277"/>
      <c r="BG53" s="1277"/>
      <c r="BH53" s="1277"/>
      <c r="BI53" s="1277"/>
      <c r="BJ53" s="1277"/>
      <c r="BK53" s="1277"/>
      <c r="BL53" s="1277"/>
      <c r="BM53" s="1277"/>
      <c r="BN53" s="1277"/>
      <c r="BO53" s="1277"/>
      <c r="BP53" s="1318"/>
      <c r="BQ53" s="1276"/>
      <c r="BR53" s="1276"/>
      <c r="BS53" s="1276"/>
      <c r="BT53" s="1276"/>
      <c r="BU53" s="1276"/>
      <c r="BV53" s="1276"/>
      <c r="BW53" s="1276"/>
      <c r="BX53" s="1276">
        <v>56.1</v>
      </c>
      <c r="BY53" s="1276"/>
      <c r="BZ53" s="1276"/>
      <c r="CA53" s="1276"/>
      <c r="CB53" s="1276"/>
      <c r="CC53" s="1276"/>
      <c r="CD53" s="1276"/>
      <c r="CE53" s="1276"/>
      <c r="CF53" s="1276">
        <v>58.5</v>
      </c>
      <c r="CG53" s="1276"/>
      <c r="CH53" s="1276"/>
      <c r="CI53" s="1276"/>
      <c r="CJ53" s="1276"/>
      <c r="CK53" s="1276"/>
      <c r="CL53" s="1276"/>
      <c r="CM53" s="1276"/>
      <c r="CN53" s="1276">
        <v>61.3</v>
      </c>
      <c r="CO53" s="1276"/>
      <c r="CP53" s="1276"/>
      <c r="CQ53" s="1276"/>
      <c r="CR53" s="1276"/>
      <c r="CS53" s="1276"/>
      <c r="CT53" s="1276"/>
      <c r="CU53" s="1276"/>
      <c r="CV53" s="1276">
        <v>63.2</v>
      </c>
      <c r="CW53" s="1276"/>
      <c r="CX53" s="1276"/>
      <c r="CY53" s="1276"/>
      <c r="CZ53" s="1276"/>
      <c r="DA53" s="1276"/>
      <c r="DB53" s="1276"/>
      <c r="DC53" s="1276"/>
    </row>
    <row r="54" spans="1:109" ht="13.5" x14ac:dyDescent="0.15">
      <c r="A54" s="1305"/>
      <c r="B54" s="1269"/>
      <c r="G54" s="1285"/>
      <c r="H54" s="1285"/>
      <c r="I54" s="1281"/>
      <c r="J54" s="1281"/>
      <c r="K54" s="1284"/>
      <c r="L54" s="1284"/>
      <c r="M54" s="1284"/>
      <c r="N54" s="1284"/>
      <c r="AM54" s="12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1305"/>
      <c r="B55" s="1269"/>
      <c r="G55" s="1281"/>
      <c r="H55" s="1281"/>
      <c r="I55" s="1281"/>
      <c r="J55" s="1281"/>
      <c r="K55" s="1284"/>
      <c r="L55" s="1284"/>
      <c r="M55" s="1284"/>
      <c r="N55" s="1284"/>
      <c r="AN55" s="1278" t="s">
        <v>602</v>
      </c>
      <c r="AO55" s="1278"/>
      <c r="AP55" s="1278"/>
      <c r="AQ55" s="1278"/>
      <c r="AR55" s="1278"/>
      <c r="AS55" s="1278"/>
      <c r="AT55" s="1278"/>
      <c r="AU55" s="1278"/>
      <c r="AV55" s="1278"/>
      <c r="AW55" s="1278"/>
      <c r="AX55" s="1278"/>
      <c r="AY55" s="1278"/>
      <c r="AZ55" s="1278"/>
      <c r="BA55" s="1278"/>
      <c r="BB55" s="1277" t="s">
        <v>601</v>
      </c>
      <c r="BC55" s="1277"/>
      <c r="BD55" s="1277"/>
      <c r="BE55" s="1277"/>
      <c r="BF55" s="1277"/>
      <c r="BG55" s="1277"/>
      <c r="BH55" s="1277"/>
      <c r="BI55" s="1277"/>
      <c r="BJ55" s="1277"/>
      <c r="BK55" s="1277"/>
      <c r="BL55" s="1277"/>
      <c r="BM55" s="1277"/>
      <c r="BN55" s="1277"/>
      <c r="BO55" s="1277"/>
      <c r="BP55" s="1318"/>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3.1</v>
      </c>
      <c r="CW55" s="1276"/>
      <c r="CX55" s="1276"/>
      <c r="CY55" s="1276"/>
      <c r="CZ55" s="1276"/>
      <c r="DA55" s="1276"/>
      <c r="DB55" s="1276"/>
      <c r="DC55" s="1276"/>
    </row>
    <row r="56" spans="1:109" ht="13.5" x14ac:dyDescent="0.15">
      <c r="A56" s="1305"/>
      <c r="B56" s="1269"/>
      <c r="G56" s="1281"/>
      <c r="H56" s="1281"/>
      <c r="I56" s="1281"/>
      <c r="J56" s="1281"/>
      <c r="K56" s="1284"/>
      <c r="L56" s="1284"/>
      <c r="M56" s="1284"/>
      <c r="N56" s="1284"/>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305" customFormat="1" ht="13.5" x14ac:dyDescent="0.15">
      <c r="B57" s="1311"/>
      <c r="G57" s="1281"/>
      <c r="H57" s="1281"/>
      <c r="I57" s="1280"/>
      <c r="J57" s="1280"/>
      <c r="K57" s="1284"/>
      <c r="L57" s="1284"/>
      <c r="M57" s="1284"/>
      <c r="N57" s="1284"/>
      <c r="AM57" s="1268"/>
      <c r="AN57" s="1278"/>
      <c r="AO57" s="1278"/>
      <c r="AP57" s="1278"/>
      <c r="AQ57" s="1278"/>
      <c r="AR57" s="1278"/>
      <c r="AS57" s="1278"/>
      <c r="AT57" s="1278"/>
      <c r="AU57" s="1278"/>
      <c r="AV57" s="1278"/>
      <c r="AW57" s="1278"/>
      <c r="AX57" s="1278"/>
      <c r="AY57" s="1278"/>
      <c r="AZ57" s="1278"/>
      <c r="BA57" s="1278"/>
      <c r="BB57" s="1277" t="s">
        <v>608</v>
      </c>
      <c r="BC57" s="1277"/>
      <c r="BD57" s="1277"/>
      <c r="BE57" s="1277"/>
      <c r="BF57" s="1277"/>
      <c r="BG57" s="1277"/>
      <c r="BH57" s="1277"/>
      <c r="BI57" s="1277"/>
      <c r="BJ57" s="1277"/>
      <c r="BK57" s="1277"/>
      <c r="BL57" s="1277"/>
      <c r="BM57" s="1277"/>
      <c r="BN57" s="1277"/>
      <c r="BO57" s="1277"/>
      <c r="BP57" s="1318"/>
      <c r="BQ57" s="1276"/>
      <c r="BR57" s="1276"/>
      <c r="BS57" s="1276"/>
      <c r="BT57" s="1276"/>
      <c r="BU57" s="1276"/>
      <c r="BV57" s="1276"/>
      <c r="BW57" s="1276"/>
      <c r="BX57" s="1276">
        <v>52.1</v>
      </c>
      <c r="BY57" s="1276"/>
      <c r="BZ57" s="1276"/>
      <c r="CA57" s="1276"/>
      <c r="CB57" s="1276"/>
      <c r="CC57" s="1276"/>
      <c r="CD57" s="1276"/>
      <c r="CE57" s="1276"/>
      <c r="CF57" s="1276">
        <v>59.1</v>
      </c>
      <c r="CG57" s="1276"/>
      <c r="CH57" s="1276"/>
      <c r="CI57" s="1276"/>
      <c r="CJ57" s="1276"/>
      <c r="CK57" s="1276"/>
      <c r="CL57" s="1276"/>
      <c r="CM57" s="1276"/>
      <c r="CN57" s="1276">
        <v>59.8</v>
      </c>
      <c r="CO57" s="1276"/>
      <c r="CP57" s="1276"/>
      <c r="CQ57" s="1276"/>
      <c r="CR57" s="1276"/>
      <c r="CS57" s="1276"/>
      <c r="CT57" s="1276"/>
      <c r="CU57" s="1276"/>
      <c r="CV57" s="1276">
        <v>59.7</v>
      </c>
      <c r="CW57" s="1276"/>
      <c r="CX57" s="1276"/>
      <c r="CY57" s="1276"/>
      <c r="CZ57" s="1276"/>
      <c r="DA57" s="1276"/>
      <c r="DB57" s="1276"/>
      <c r="DC57" s="1276"/>
      <c r="DD57" s="1316"/>
      <c r="DE57" s="1311"/>
    </row>
    <row r="58" spans="1:109" s="1305" customFormat="1" ht="13.5" x14ac:dyDescent="0.15">
      <c r="A58" s="1268"/>
      <c r="B58" s="1311"/>
      <c r="G58" s="1281"/>
      <c r="H58" s="1281"/>
      <c r="I58" s="1280"/>
      <c r="J58" s="1280"/>
      <c r="K58" s="1284"/>
      <c r="L58" s="1284"/>
      <c r="M58" s="1284"/>
      <c r="N58" s="1284"/>
      <c r="AM58" s="1268"/>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316"/>
      <c r="DE58" s="1311"/>
    </row>
    <row r="59" spans="1:109" s="1305" customFormat="1" ht="13.5" x14ac:dyDescent="0.15">
      <c r="A59" s="1268"/>
      <c r="B59" s="1311"/>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1"/>
    </row>
    <row r="60" spans="1:109" s="1305" customFormat="1" ht="13.5" x14ac:dyDescent="0.15">
      <c r="A60" s="1268"/>
      <c r="B60" s="1311"/>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1"/>
    </row>
    <row r="61" spans="1:109" s="1305" customFormat="1" ht="13.5" x14ac:dyDescent="0.15">
      <c r="A61" s="1268"/>
      <c r="B61" s="1315"/>
      <c r="C61" s="1314"/>
      <c r="D61" s="1314"/>
      <c r="E61" s="1314"/>
      <c r="F61" s="1314"/>
      <c r="G61" s="1314"/>
      <c r="H61" s="1314"/>
      <c r="I61" s="1314"/>
      <c r="J61" s="1314"/>
      <c r="K61" s="1314"/>
      <c r="L61" s="1314"/>
      <c r="M61" s="1313"/>
      <c r="N61" s="1313"/>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3"/>
      <c r="AT61" s="1313"/>
      <c r="AU61" s="1314"/>
      <c r="AV61" s="1314"/>
      <c r="AW61" s="1314"/>
      <c r="AX61" s="1314"/>
      <c r="AY61" s="1314"/>
      <c r="AZ61" s="1314"/>
      <c r="BA61" s="1314"/>
      <c r="BB61" s="1314"/>
      <c r="BC61" s="1314"/>
      <c r="BD61" s="1314"/>
      <c r="BE61" s="1313"/>
      <c r="BF61" s="1313"/>
      <c r="BG61" s="1314"/>
      <c r="BH61" s="1314"/>
      <c r="BI61" s="1314"/>
      <c r="BJ61" s="1314"/>
      <c r="BK61" s="1314"/>
      <c r="BL61" s="1314"/>
      <c r="BM61" s="1314"/>
      <c r="BN61" s="1314"/>
      <c r="BO61" s="1314"/>
      <c r="BP61" s="1314"/>
      <c r="BQ61" s="1313"/>
      <c r="BR61" s="1313"/>
      <c r="BS61" s="1314"/>
      <c r="BT61" s="1314"/>
      <c r="BU61" s="1314"/>
      <c r="BV61" s="1314"/>
      <c r="BW61" s="1314"/>
      <c r="BX61" s="1314"/>
      <c r="BY61" s="1314"/>
      <c r="BZ61" s="1314"/>
      <c r="CA61" s="1314"/>
      <c r="CB61" s="1314"/>
      <c r="CC61" s="1313"/>
      <c r="CD61" s="1313"/>
      <c r="CE61" s="1314"/>
      <c r="CF61" s="1314"/>
      <c r="CG61" s="1314"/>
      <c r="CH61" s="1314"/>
      <c r="CI61" s="1314"/>
      <c r="CJ61" s="1314"/>
      <c r="CK61" s="1314"/>
      <c r="CL61" s="1314"/>
      <c r="CM61" s="1314"/>
      <c r="CN61" s="1314"/>
      <c r="CO61" s="1313"/>
      <c r="CP61" s="1313"/>
      <c r="CQ61" s="1314"/>
      <c r="CR61" s="1314"/>
      <c r="CS61" s="1314"/>
      <c r="CT61" s="1314"/>
      <c r="CU61" s="1314"/>
      <c r="CV61" s="1314"/>
      <c r="CW61" s="1314"/>
      <c r="CX61" s="1314"/>
      <c r="CY61" s="1314"/>
      <c r="CZ61" s="1314"/>
      <c r="DA61" s="1313"/>
      <c r="DB61" s="1313"/>
      <c r="DC61" s="1313"/>
      <c r="DD61" s="1312"/>
      <c r="DE61" s="1311"/>
    </row>
    <row r="62" spans="1:109" ht="13.5" x14ac:dyDescent="0.15">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c r="BQ62" s="1310"/>
      <c r="BR62" s="1310"/>
      <c r="BS62" s="1310"/>
      <c r="BT62" s="1310"/>
      <c r="BU62" s="1310"/>
      <c r="BV62" s="1310"/>
      <c r="BW62" s="1310"/>
      <c r="BX62" s="1310"/>
      <c r="BY62" s="1310"/>
      <c r="BZ62" s="1310"/>
      <c r="CA62" s="1310"/>
      <c r="CB62" s="1310"/>
      <c r="CC62" s="1310"/>
      <c r="CD62" s="1310"/>
      <c r="CE62" s="1310"/>
      <c r="CF62" s="1310"/>
      <c r="CG62" s="1310"/>
      <c r="CH62" s="1310"/>
      <c r="CI62" s="1310"/>
      <c r="CJ62" s="1310"/>
      <c r="CK62" s="1310"/>
      <c r="CL62" s="1310"/>
      <c r="CM62" s="1310"/>
      <c r="CN62" s="1310"/>
      <c r="CO62" s="1310"/>
      <c r="CP62" s="1310"/>
      <c r="CQ62" s="1310"/>
      <c r="CR62" s="1310"/>
      <c r="CS62" s="1310"/>
      <c r="CT62" s="1310"/>
      <c r="CU62" s="1310"/>
      <c r="CV62" s="1310"/>
      <c r="CW62" s="1310"/>
      <c r="CX62" s="1310"/>
      <c r="CY62" s="1310"/>
      <c r="CZ62" s="1310"/>
      <c r="DA62" s="1310"/>
      <c r="DB62" s="1310"/>
      <c r="DC62" s="1310"/>
      <c r="DD62" s="1310"/>
      <c r="DE62" s="1268"/>
    </row>
    <row r="63" spans="1:109" ht="17.25" x14ac:dyDescent="0.15">
      <c r="B63" s="1309" t="s">
        <v>607</v>
      </c>
    </row>
    <row r="64" spans="1:109" ht="13.5" x14ac:dyDescent="0.15">
      <c r="B64" s="1269"/>
      <c r="G64" s="1306"/>
      <c r="I64" s="1308"/>
      <c r="J64" s="1308"/>
      <c r="K64" s="1308"/>
      <c r="L64" s="1308"/>
      <c r="M64" s="1308"/>
      <c r="N64" s="1307"/>
      <c r="AM64" s="1306"/>
      <c r="AN64" s="1306" t="s">
        <v>606</v>
      </c>
      <c r="AP64" s="1305"/>
      <c r="AQ64" s="1305"/>
      <c r="AR64" s="1305"/>
      <c r="AY64" s="1306"/>
      <c r="BA64" s="1305"/>
      <c r="BB64" s="1305"/>
      <c r="BC64" s="1305"/>
      <c r="BK64" s="1306"/>
      <c r="BM64" s="1305"/>
      <c r="BN64" s="1305"/>
      <c r="BO64" s="1305"/>
      <c r="BW64" s="1306"/>
      <c r="BY64" s="1305"/>
      <c r="BZ64" s="1305"/>
      <c r="CA64" s="1305"/>
      <c r="CI64" s="1306"/>
      <c r="CK64" s="1305"/>
      <c r="CL64" s="1305"/>
      <c r="CM64" s="1305"/>
      <c r="CU64" s="1306"/>
      <c r="CW64" s="1305"/>
      <c r="CX64" s="1305"/>
      <c r="CY64" s="1305"/>
    </row>
    <row r="65" spans="2:107" ht="13.5" x14ac:dyDescent="0.15">
      <c r="B65" s="1269"/>
      <c r="AN65" s="1304" t="s">
        <v>605</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2"/>
    </row>
    <row r="66" spans="2:107" ht="13.5" x14ac:dyDescent="0.15">
      <c r="B66" s="1269"/>
      <c r="AN66" s="1301"/>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299"/>
    </row>
    <row r="67" spans="2:107" ht="13.5" x14ac:dyDescent="0.15">
      <c r="B67" s="1269"/>
      <c r="AN67" s="1301"/>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299"/>
    </row>
    <row r="68" spans="2:107" ht="13.5" x14ac:dyDescent="0.15">
      <c r="B68" s="1269"/>
      <c r="AN68" s="1301"/>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299"/>
    </row>
    <row r="69" spans="2:107" ht="13.5" x14ac:dyDescent="0.15">
      <c r="B69" s="1269"/>
      <c r="AN69" s="1298"/>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6"/>
    </row>
    <row r="70" spans="2:107" ht="13.5" x14ac:dyDescent="0.15">
      <c r="B70" s="1269"/>
      <c r="H70" s="1295"/>
      <c r="I70" s="1295"/>
      <c r="J70" s="1293"/>
      <c r="K70" s="1293"/>
      <c r="L70" s="1292"/>
      <c r="M70" s="1293"/>
      <c r="N70" s="1292"/>
      <c r="AN70" s="1283"/>
      <c r="AO70" s="1283"/>
      <c r="AP70" s="1283"/>
      <c r="AZ70" s="1283"/>
      <c r="BA70" s="1283"/>
      <c r="BB70" s="1283"/>
      <c r="BL70" s="1283"/>
      <c r="BM70" s="1283"/>
      <c r="BN70" s="1283"/>
      <c r="BX70" s="1283"/>
      <c r="BY70" s="1283"/>
      <c r="BZ70" s="1283"/>
      <c r="CJ70" s="1283"/>
      <c r="CK70" s="1283"/>
      <c r="CL70" s="1283"/>
      <c r="CV70" s="1283"/>
      <c r="CW70" s="1283"/>
      <c r="CX70" s="1283"/>
    </row>
    <row r="71" spans="2:107" ht="13.5" x14ac:dyDescent="0.15">
      <c r="B71" s="1269"/>
      <c r="G71" s="1291"/>
      <c r="I71" s="1294"/>
      <c r="J71" s="1293"/>
      <c r="K71" s="1293"/>
      <c r="L71" s="1292"/>
      <c r="M71" s="1293"/>
      <c r="N71" s="1292"/>
      <c r="AM71" s="1291"/>
      <c r="AN71" s="1268" t="s">
        <v>604</v>
      </c>
    </row>
    <row r="72" spans="2:107" ht="13.5" x14ac:dyDescent="0.15">
      <c r="B72" s="1269"/>
      <c r="G72" s="1281"/>
      <c r="H72" s="1281"/>
      <c r="I72" s="1281"/>
      <c r="J72" s="1281"/>
      <c r="K72" s="1290"/>
      <c r="L72" s="1290"/>
      <c r="M72" s="1289"/>
      <c r="N72" s="1289"/>
      <c r="AN72" s="1288"/>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6"/>
      <c r="BP72" s="1278" t="s">
        <v>562</v>
      </c>
      <c r="BQ72" s="1278"/>
      <c r="BR72" s="1278"/>
      <c r="BS72" s="1278"/>
      <c r="BT72" s="1278"/>
      <c r="BU72" s="1278"/>
      <c r="BV72" s="1278"/>
      <c r="BW72" s="1278"/>
      <c r="BX72" s="1278" t="s">
        <v>563</v>
      </c>
      <c r="BY72" s="1278"/>
      <c r="BZ72" s="1278"/>
      <c r="CA72" s="1278"/>
      <c r="CB72" s="1278"/>
      <c r="CC72" s="1278"/>
      <c r="CD72" s="1278"/>
      <c r="CE72" s="1278"/>
      <c r="CF72" s="1278" t="s">
        <v>564</v>
      </c>
      <c r="CG72" s="1278"/>
      <c r="CH72" s="1278"/>
      <c r="CI72" s="1278"/>
      <c r="CJ72" s="1278"/>
      <c r="CK72" s="1278"/>
      <c r="CL72" s="1278"/>
      <c r="CM72" s="1278"/>
      <c r="CN72" s="1278" t="s">
        <v>565</v>
      </c>
      <c r="CO72" s="1278"/>
      <c r="CP72" s="1278"/>
      <c r="CQ72" s="1278"/>
      <c r="CR72" s="1278"/>
      <c r="CS72" s="1278"/>
      <c r="CT72" s="1278"/>
      <c r="CU72" s="1278"/>
      <c r="CV72" s="1278" t="s">
        <v>566</v>
      </c>
      <c r="CW72" s="1278"/>
      <c r="CX72" s="1278"/>
      <c r="CY72" s="1278"/>
      <c r="CZ72" s="1278"/>
      <c r="DA72" s="1278"/>
      <c r="DB72" s="1278"/>
      <c r="DC72" s="1278"/>
    </row>
    <row r="73" spans="2:107" ht="13.5" x14ac:dyDescent="0.15">
      <c r="B73" s="1269"/>
      <c r="G73" s="1285"/>
      <c r="H73" s="1285"/>
      <c r="I73" s="1285"/>
      <c r="J73" s="1285"/>
      <c r="K73" s="1282"/>
      <c r="L73" s="1282"/>
      <c r="M73" s="1282"/>
      <c r="N73" s="1282"/>
      <c r="AM73" s="1283"/>
      <c r="AN73" s="1277" t="s">
        <v>603</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6">
        <v>128.6</v>
      </c>
      <c r="BQ73" s="1276"/>
      <c r="BR73" s="1276"/>
      <c r="BS73" s="1276"/>
      <c r="BT73" s="1276"/>
      <c r="BU73" s="1276"/>
      <c r="BV73" s="1276"/>
      <c r="BW73" s="1276"/>
      <c r="BX73" s="1276">
        <v>125.5</v>
      </c>
      <c r="BY73" s="1276"/>
      <c r="BZ73" s="1276"/>
      <c r="CA73" s="1276"/>
      <c r="CB73" s="1276"/>
      <c r="CC73" s="1276"/>
      <c r="CD73" s="1276"/>
      <c r="CE73" s="1276"/>
      <c r="CF73" s="1276">
        <v>121.2</v>
      </c>
      <c r="CG73" s="1276"/>
      <c r="CH73" s="1276"/>
      <c r="CI73" s="1276"/>
      <c r="CJ73" s="1276"/>
      <c r="CK73" s="1276"/>
      <c r="CL73" s="1276"/>
      <c r="CM73" s="1276"/>
      <c r="CN73" s="1276">
        <v>115.4</v>
      </c>
      <c r="CO73" s="1276"/>
      <c r="CP73" s="1276"/>
      <c r="CQ73" s="1276"/>
      <c r="CR73" s="1276"/>
      <c r="CS73" s="1276"/>
      <c r="CT73" s="1276"/>
      <c r="CU73" s="1276"/>
      <c r="CV73" s="1276">
        <v>118.2</v>
      </c>
      <c r="CW73" s="1276"/>
      <c r="CX73" s="1276"/>
      <c r="CY73" s="1276"/>
      <c r="CZ73" s="1276"/>
      <c r="DA73" s="1276"/>
      <c r="DB73" s="1276"/>
      <c r="DC73" s="1276"/>
    </row>
    <row r="74" spans="2:107" ht="13.5" x14ac:dyDescent="0.15">
      <c r="B74" s="1269"/>
      <c r="G74" s="1285"/>
      <c r="H74" s="1285"/>
      <c r="I74" s="1285"/>
      <c r="J74" s="1285"/>
      <c r="K74" s="1282"/>
      <c r="L74" s="1282"/>
      <c r="M74" s="1282"/>
      <c r="N74" s="1282"/>
      <c r="AM74" s="12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1269"/>
      <c r="G75" s="1285"/>
      <c r="H75" s="1285"/>
      <c r="I75" s="1281"/>
      <c r="J75" s="1281"/>
      <c r="K75" s="1284"/>
      <c r="L75" s="1284"/>
      <c r="M75" s="1284"/>
      <c r="N75" s="1284"/>
      <c r="AM75" s="1283"/>
      <c r="AN75" s="1277"/>
      <c r="AO75" s="1277"/>
      <c r="AP75" s="1277"/>
      <c r="AQ75" s="1277"/>
      <c r="AR75" s="1277"/>
      <c r="AS75" s="1277"/>
      <c r="AT75" s="1277"/>
      <c r="AU75" s="1277"/>
      <c r="AV75" s="1277"/>
      <c r="AW75" s="1277"/>
      <c r="AX75" s="1277"/>
      <c r="AY75" s="1277"/>
      <c r="AZ75" s="1277"/>
      <c r="BA75" s="1277"/>
      <c r="BB75" s="1277" t="s">
        <v>600</v>
      </c>
      <c r="BC75" s="1277"/>
      <c r="BD75" s="1277"/>
      <c r="BE75" s="1277"/>
      <c r="BF75" s="1277"/>
      <c r="BG75" s="1277"/>
      <c r="BH75" s="1277"/>
      <c r="BI75" s="1277"/>
      <c r="BJ75" s="1277"/>
      <c r="BK75" s="1277"/>
      <c r="BL75" s="1277"/>
      <c r="BM75" s="1277"/>
      <c r="BN75" s="1277"/>
      <c r="BO75" s="1277"/>
      <c r="BP75" s="1276">
        <v>12.9</v>
      </c>
      <c r="BQ75" s="1276"/>
      <c r="BR75" s="1276"/>
      <c r="BS75" s="1276"/>
      <c r="BT75" s="1276"/>
      <c r="BU75" s="1276"/>
      <c r="BV75" s="1276"/>
      <c r="BW75" s="1276"/>
      <c r="BX75" s="1276">
        <v>14</v>
      </c>
      <c r="BY75" s="1276"/>
      <c r="BZ75" s="1276"/>
      <c r="CA75" s="1276"/>
      <c r="CB75" s="1276"/>
      <c r="CC75" s="1276"/>
      <c r="CD75" s="1276"/>
      <c r="CE75" s="1276"/>
      <c r="CF75" s="1276">
        <v>14.7</v>
      </c>
      <c r="CG75" s="1276"/>
      <c r="CH75" s="1276"/>
      <c r="CI75" s="1276"/>
      <c r="CJ75" s="1276"/>
      <c r="CK75" s="1276"/>
      <c r="CL75" s="1276"/>
      <c r="CM75" s="1276"/>
      <c r="CN75" s="1276">
        <v>15.5</v>
      </c>
      <c r="CO75" s="1276"/>
      <c r="CP75" s="1276"/>
      <c r="CQ75" s="1276"/>
      <c r="CR75" s="1276"/>
      <c r="CS75" s="1276"/>
      <c r="CT75" s="1276"/>
      <c r="CU75" s="1276"/>
      <c r="CV75" s="1276">
        <v>15.5</v>
      </c>
      <c r="CW75" s="1276"/>
      <c r="CX75" s="1276"/>
      <c r="CY75" s="1276"/>
      <c r="CZ75" s="1276"/>
      <c r="DA75" s="1276"/>
      <c r="DB75" s="1276"/>
      <c r="DC75" s="1276"/>
    </row>
    <row r="76" spans="2:107" ht="13.5" x14ac:dyDescent="0.15">
      <c r="B76" s="1269"/>
      <c r="G76" s="1285"/>
      <c r="H76" s="1285"/>
      <c r="I76" s="1281"/>
      <c r="J76" s="1281"/>
      <c r="K76" s="1284"/>
      <c r="L76" s="1284"/>
      <c r="M76" s="1284"/>
      <c r="N76" s="1284"/>
      <c r="AM76" s="12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1269"/>
      <c r="G77" s="1281"/>
      <c r="H77" s="1281"/>
      <c r="I77" s="1281"/>
      <c r="J77" s="1281"/>
      <c r="K77" s="1282"/>
      <c r="L77" s="1282"/>
      <c r="M77" s="1282"/>
      <c r="N77" s="1282"/>
      <c r="AN77" s="1278" t="s">
        <v>602</v>
      </c>
      <c r="AO77" s="1278"/>
      <c r="AP77" s="1278"/>
      <c r="AQ77" s="1278"/>
      <c r="AR77" s="1278"/>
      <c r="AS77" s="1278"/>
      <c r="AT77" s="1278"/>
      <c r="AU77" s="1278"/>
      <c r="AV77" s="1278"/>
      <c r="AW77" s="1278"/>
      <c r="AX77" s="1278"/>
      <c r="AY77" s="1278"/>
      <c r="AZ77" s="1278"/>
      <c r="BA77" s="1278"/>
      <c r="BB77" s="1277" t="s">
        <v>601</v>
      </c>
      <c r="BC77" s="1277"/>
      <c r="BD77" s="1277"/>
      <c r="BE77" s="1277"/>
      <c r="BF77" s="1277"/>
      <c r="BG77" s="1277"/>
      <c r="BH77" s="1277"/>
      <c r="BI77" s="1277"/>
      <c r="BJ77" s="1277"/>
      <c r="BK77" s="1277"/>
      <c r="BL77" s="1277"/>
      <c r="BM77" s="1277"/>
      <c r="BN77" s="1277"/>
      <c r="BO77" s="1277"/>
      <c r="BP77" s="1276">
        <v>13.1</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3.1</v>
      </c>
      <c r="CW77" s="1276"/>
      <c r="CX77" s="1276"/>
      <c r="CY77" s="1276"/>
      <c r="CZ77" s="1276"/>
      <c r="DA77" s="1276"/>
      <c r="DB77" s="1276"/>
      <c r="DC77" s="1276"/>
    </row>
    <row r="78" spans="2:107" ht="13.5" x14ac:dyDescent="0.15">
      <c r="B78" s="1269"/>
      <c r="G78" s="1281"/>
      <c r="H78" s="1281"/>
      <c r="I78" s="1281"/>
      <c r="J78" s="1281"/>
      <c r="K78" s="1282"/>
      <c r="L78" s="1282"/>
      <c r="M78" s="1282"/>
      <c r="N78" s="1282"/>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1269"/>
      <c r="G79" s="1281"/>
      <c r="H79" s="1281"/>
      <c r="I79" s="1280"/>
      <c r="J79" s="1280"/>
      <c r="K79" s="1279"/>
      <c r="L79" s="1279"/>
      <c r="M79" s="1279"/>
      <c r="N79" s="1279"/>
      <c r="AN79" s="1278"/>
      <c r="AO79" s="1278"/>
      <c r="AP79" s="1278"/>
      <c r="AQ79" s="1278"/>
      <c r="AR79" s="1278"/>
      <c r="AS79" s="1278"/>
      <c r="AT79" s="1278"/>
      <c r="AU79" s="1278"/>
      <c r="AV79" s="1278"/>
      <c r="AW79" s="1278"/>
      <c r="AX79" s="1278"/>
      <c r="AY79" s="1278"/>
      <c r="AZ79" s="1278"/>
      <c r="BA79" s="1278"/>
      <c r="BB79" s="1277" t="s">
        <v>600</v>
      </c>
      <c r="BC79" s="1277"/>
      <c r="BD79" s="1277"/>
      <c r="BE79" s="1277"/>
      <c r="BF79" s="1277"/>
      <c r="BG79" s="1277"/>
      <c r="BH79" s="1277"/>
      <c r="BI79" s="1277"/>
      <c r="BJ79" s="1277"/>
      <c r="BK79" s="1277"/>
      <c r="BL79" s="1277"/>
      <c r="BM79" s="1277"/>
      <c r="BN79" s="1277"/>
      <c r="BO79" s="1277"/>
      <c r="BP79" s="1276">
        <v>8.9</v>
      </c>
      <c r="BQ79" s="1276"/>
      <c r="BR79" s="1276"/>
      <c r="BS79" s="1276"/>
      <c r="BT79" s="1276"/>
      <c r="BU79" s="1276"/>
      <c r="BV79" s="1276"/>
      <c r="BW79" s="1276"/>
      <c r="BX79" s="1276">
        <v>7.9</v>
      </c>
      <c r="BY79" s="1276"/>
      <c r="BZ79" s="1276"/>
      <c r="CA79" s="1276"/>
      <c r="CB79" s="1276"/>
      <c r="CC79" s="1276"/>
      <c r="CD79" s="1276"/>
      <c r="CE79" s="1276"/>
      <c r="CF79" s="1276">
        <v>7.9</v>
      </c>
      <c r="CG79" s="1276"/>
      <c r="CH79" s="1276"/>
      <c r="CI79" s="1276"/>
      <c r="CJ79" s="1276"/>
      <c r="CK79" s="1276"/>
      <c r="CL79" s="1276"/>
      <c r="CM79" s="1276"/>
      <c r="CN79" s="1276">
        <v>7.8</v>
      </c>
      <c r="CO79" s="1276"/>
      <c r="CP79" s="1276"/>
      <c r="CQ79" s="1276"/>
      <c r="CR79" s="1276"/>
      <c r="CS79" s="1276"/>
      <c r="CT79" s="1276"/>
      <c r="CU79" s="1276"/>
      <c r="CV79" s="1276">
        <v>7.9</v>
      </c>
      <c r="CW79" s="1276"/>
      <c r="CX79" s="1276"/>
      <c r="CY79" s="1276"/>
      <c r="CZ79" s="1276"/>
      <c r="DA79" s="1276"/>
      <c r="DB79" s="1276"/>
      <c r="DC79" s="1276"/>
    </row>
    <row r="80" spans="2:107" ht="13.5" x14ac:dyDescent="0.15">
      <c r="B80" s="1269"/>
      <c r="G80" s="1281"/>
      <c r="H80" s="1281"/>
      <c r="I80" s="1280"/>
      <c r="J80" s="1280"/>
      <c r="K80" s="1279"/>
      <c r="L80" s="1279"/>
      <c r="M80" s="1279"/>
      <c r="N80" s="1279"/>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1269"/>
    </row>
    <row r="82" spans="2:109" ht="17.25" x14ac:dyDescent="0.15">
      <c r="B82" s="1269"/>
      <c r="K82" s="1275"/>
      <c r="L82" s="1275"/>
      <c r="M82" s="1275"/>
      <c r="N82" s="1275"/>
      <c r="AQ82" s="1275"/>
      <c r="AR82" s="1275"/>
      <c r="AS82" s="1275"/>
      <c r="AT82" s="1275"/>
      <c r="BC82" s="1275"/>
      <c r="BD82" s="1275"/>
      <c r="BE82" s="1275"/>
      <c r="BF82" s="1275"/>
      <c r="BO82" s="1275"/>
      <c r="BP82" s="1275"/>
      <c r="BQ82" s="1275"/>
      <c r="BR82" s="1275"/>
      <c r="CA82" s="1275"/>
      <c r="CB82" s="1275"/>
      <c r="CC82" s="1275"/>
      <c r="CD82" s="1275"/>
      <c r="CM82" s="1275"/>
      <c r="CN82" s="1275"/>
      <c r="CO82" s="1275"/>
      <c r="CP82" s="1275"/>
      <c r="CY82" s="1275"/>
      <c r="CZ82" s="1275"/>
      <c r="DA82" s="1275"/>
      <c r="DB82" s="1275"/>
      <c r="DC82" s="1275"/>
    </row>
    <row r="83" spans="2:109" ht="13.5" x14ac:dyDescent="0.15">
      <c r="B83" s="1274"/>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2"/>
    </row>
    <row r="84" spans="2:109" ht="13.5" x14ac:dyDescent="0.15">
      <c r="DD84" s="1268"/>
      <c r="DE84" s="1268"/>
    </row>
    <row r="85" spans="2:109" ht="13.5" x14ac:dyDescent="0.15">
      <c r="DD85" s="1268"/>
      <c r="DE85" s="1268"/>
    </row>
    <row r="86" spans="2:109" ht="13.5" hidden="1" x14ac:dyDescent="0.15">
      <c r="DD86" s="1268"/>
      <c r="DE86" s="1268"/>
    </row>
    <row r="87" spans="2:109" ht="13.5" hidden="1" x14ac:dyDescent="0.15">
      <c r="K87" s="1271"/>
      <c r="AQ87" s="1271"/>
      <c r="BC87" s="1271"/>
      <c r="BO87" s="1271"/>
      <c r="CA87" s="1271"/>
      <c r="CM87" s="1271"/>
      <c r="CY87" s="1271"/>
      <c r="DD87" s="1268"/>
      <c r="DE87" s="1268"/>
    </row>
    <row r="88" spans="2:109" ht="13.5" hidden="1" x14ac:dyDescent="0.15">
      <c r="DD88" s="1268"/>
      <c r="DE88" s="1268"/>
    </row>
    <row r="89" spans="2:109" ht="13.5" hidden="1" x14ac:dyDescent="0.15">
      <c r="DD89" s="1268"/>
      <c r="DE89" s="1268"/>
    </row>
    <row r="90" spans="2:109" ht="13.5" hidden="1" x14ac:dyDescent="0.15">
      <c r="DD90" s="1268"/>
      <c r="DE90" s="1268"/>
    </row>
    <row r="91" spans="2:109" ht="13.5"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1268" customFormat="1" ht="13.5" hidden="1" customHeight="1" x14ac:dyDescent="0.15"/>
    <row r="98" s="1268" customFormat="1" ht="13.5" hidden="1" customHeight="1" x14ac:dyDescent="0.15"/>
    <row r="99" s="1268" customFormat="1" ht="13.5" hidden="1" customHeight="1" x14ac:dyDescent="0.15"/>
    <row r="100" s="1268" customFormat="1" ht="13.5" hidden="1" customHeight="1" x14ac:dyDescent="0.15"/>
    <row r="101" s="1268" customFormat="1" ht="13.5" hidden="1" customHeight="1" x14ac:dyDescent="0.15"/>
    <row r="102" s="1268" customFormat="1" ht="13.5" hidden="1" customHeight="1" x14ac:dyDescent="0.15"/>
    <row r="103" s="1268" customFormat="1" ht="13.5" hidden="1" customHeight="1" x14ac:dyDescent="0.15"/>
    <row r="104" s="1268" customFormat="1" ht="13.5" hidden="1" customHeight="1" x14ac:dyDescent="0.15"/>
    <row r="105" s="1268" customFormat="1" ht="13.5" hidden="1" customHeight="1" x14ac:dyDescent="0.15"/>
    <row r="106" s="1268" customFormat="1" ht="13.5" hidden="1" customHeight="1" x14ac:dyDescent="0.15"/>
    <row r="107" s="1268" customFormat="1" ht="13.5" hidden="1" customHeight="1" x14ac:dyDescent="0.15"/>
    <row r="108" s="1268" customFormat="1" ht="13.5" hidden="1" customHeight="1" x14ac:dyDescent="0.15"/>
    <row r="109" s="1268" customFormat="1" ht="13.5" hidden="1" customHeight="1" x14ac:dyDescent="0.15"/>
    <row r="110" s="1268" customFormat="1" ht="13.5" hidden="1" customHeight="1" x14ac:dyDescent="0.15"/>
    <row r="111" s="1268" customFormat="1" ht="13.5" hidden="1" customHeight="1" x14ac:dyDescent="0.15"/>
    <row r="112" s="1268" customFormat="1" ht="13.5" hidden="1" customHeight="1" x14ac:dyDescent="0.15"/>
    <row r="113" s="1268" customFormat="1" ht="13.5" hidden="1" customHeight="1" x14ac:dyDescent="0.15"/>
    <row r="114" s="1268" customFormat="1" ht="13.5" hidden="1" customHeight="1" x14ac:dyDescent="0.15"/>
    <row r="115" s="1268" customFormat="1" ht="13.5" hidden="1" customHeight="1" x14ac:dyDescent="0.15"/>
    <row r="116" s="1268" customFormat="1" ht="13.5" hidden="1" customHeight="1" x14ac:dyDescent="0.15"/>
    <row r="117" s="1268" customFormat="1" ht="13.5" hidden="1" customHeight="1" x14ac:dyDescent="0.15"/>
    <row r="118" s="1268" customFormat="1" ht="13.5" hidden="1" customHeight="1" x14ac:dyDescent="0.15"/>
    <row r="119" s="1268" customFormat="1" ht="13.5" hidden="1" customHeight="1" x14ac:dyDescent="0.15"/>
    <row r="120" s="1268" customFormat="1" ht="13.5" hidden="1" customHeight="1" x14ac:dyDescent="0.15"/>
    <row r="121" s="1268" customFormat="1" ht="13.5" hidden="1" customHeight="1" x14ac:dyDescent="0.15"/>
    <row r="122" s="1268" customFormat="1" ht="13.5" hidden="1" customHeight="1" x14ac:dyDescent="0.15"/>
    <row r="123" s="1268" customFormat="1" ht="13.5" hidden="1" customHeight="1" x14ac:dyDescent="0.15"/>
    <row r="124" s="1268" customFormat="1" ht="13.5" hidden="1" customHeight="1" x14ac:dyDescent="0.15"/>
    <row r="125" s="1268" customFormat="1" ht="13.5" hidden="1" customHeight="1" x14ac:dyDescent="0.15"/>
    <row r="126" s="1268" customFormat="1" ht="13.5" hidden="1" customHeight="1" x14ac:dyDescent="0.15"/>
    <row r="127" s="1268" customFormat="1" ht="13.5" hidden="1" customHeight="1" x14ac:dyDescent="0.15"/>
    <row r="128" s="1268" customFormat="1" ht="13.5" hidden="1" customHeight="1" x14ac:dyDescent="0.15"/>
    <row r="129" s="1268" customFormat="1" ht="13.5" hidden="1" customHeight="1" x14ac:dyDescent="0.15"/>
    <row r="130" s="1268" customFormat="1" ht="13.5" hidden="1" customHeight="1" x14ac:dyDescent="0.15"/>
    <row r="131" s="1268" customFormat="1" ht="13.5" hidden="1" customHeight="1" x14ac:dyDescent="0.15"/>
    <row r="132" s="1268" customFormat="1" ht="13.5" hidden="1" customHeight="1" x14ac:dyDescent="0.15"/>
    <row r="133" s="1268" customFormat="1" ht="13.5" hidden="1" customHeight="1" x14ac:dyDescent="0.15"/>
    <row r="134" s="1268" customFormat="1" ht="13.5" hidden="1" customHeight="1" x14ac:dyDescent="0.15"/>
    <row r="135" s="1268" customFormat="1" ht="13.5" hidden="1" customHeight="1" x14ac:dyDescent="0.15"/>
    <row r="136" s="1268" customFormat="1" ht="13.5" hidden="1" customHeight="1" x14ac:dyDescent="0.15"/>
    <row r="137" s="1268" customFormat="1" ht="13.5" hidden="1" customHeight="1" x14ac:dyDescent="0.15"/>
    <row r="138" s="1268" customFormat="1" ht="13.5" hidden="1" customHeight="1" x14ac:dyDescent="0.15"/>
    <row r="139" s="1268" customFormat="1" ht="13.5" hidden="1" customHeight="1" x14ac:dyDescent="0.15"/>
    <row r="140" s="1268" customFormat="1" ht="13.5" hidden="1" customHeight="1" x14ac:dyDescent="0.15"/>
    <row r="141" s="1268" customFormat="1" ht="13.5" hidden="1" customHeight="1" x14ac:dyDescent="0.15"/>
    <row r="142" s="1268" customFormat="1" ht="13.5" hidden="1" customHeight="1" x14ac:dyDescent="0.15"/>
    <row r="143" s="1268" customFormat="1" ht="13.5" hidden="1" customHeight="1" x14ac:dyDescent="0.15"/>
    <row r="144" s="1268" customFormat="1" ht="13.5" hidden="1" customHeight="1" x14ac:dyDescent="0.15"/>
    <row r="145" s="1268" customFormat="1" ht="13.5" hidden="1" customHeight="1" x14ac:dyDescent="0.15"/>
    <row r="146" s="1268" customFormat="1" ht="13.5" hidden="1" customHeight="1" x14ac:dyDescent="0.15"/>
    <row r="147" s="1268" customFormat="1" ht="13.5" hidden="1" customHeight="1" x14ac:dyDescent="0.15"/>
    <row r="148" s="1268" customFormat="1" ht="13.5" hidden="1" customHeight="1" x14ac:dyDescent="0.15"/>
    <row r="149" s="1268" customFormat="1" ht="13.5" hidden="1" customHeight="1" x14ac:dyDescent="0.15"/>
    <row r="150" s="1268" customFormat="1" ht="13.5" hidden="1" customHeight="1" x14ac:dyDescent="0.15"/>
    <row r="151" s="1268" customFormat="1" ht="13.5" hidden="1" customHeight="1" x14ac:dyDescent="0.15"/>
    <row r="152" s="1268" customFormat="1" ht="13.5" hidden="1" customHeight="1" x14ac:dyDescent="0.15"/>
    <row r="153" s="1268" customFormat="1" ht="13.5" hidden="1" customHeight="1" x14ac:dyDescent="0.15"/>
    <row r="154" s="1268" customFormat="1" ht="13.5" hidden="1" customHeight="1" x14ac:dyDescent="0.15"/>
    <row r="155" s="1268" customFormat="1" ht="13.5" hidden="1" customHeight="1" x14ac:dyDescent="0.15"/>
    <row r="156" s="1268" customFormat="1" ht="13.5" hidden="1" customHeight="1" x14ac:dyDescent="0.15"/>
    <row r="157" s="1268" customFormat="1" ht="13.5" hidden="1" customHeight="1" x14ac:dyDescent="0.15"/>
    <row r="158" s="1268" customFormat="1" ht="13.5" hidden="1" customHeight="1" x14ac:dyDescent="0.15"/>
    <row r="159" s="1268" customFormat="1" ht="13.5" hidden="1" customHeight="1" x14ac:dyDescent="0.15"/>
    <row r="160" s="1268" customFormat="1" ht="13.5" hidden="1" customHeight="1" x14ac:dyDescent="0.15"/>
  </sheetData>
  <sheetProtection algorithmName="SHA-512" hashValue="CXf+Yq9us0LUdVcHL9yrEs9Ebo9UISCQVWYa1bybmpYZRDNEoLaUWGFNSq1HOSQS1p0UexYQ8zidefQU7Hs2Ew==" saltValue="ATvJx/r+xZQA2Tk7Oo7QYw==" spinCount="100000" sheet="1" objects="1" scenarios="1" formatCells="0"/>
  <dataConsolidate link="1"/>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548AE-5563-493A-9DF9-FA5DB32978C4}">
  <sheetPr>
    <pageSetUpPr fitToPage="1"/>
  </sheetPr>
  <dimension ref="A1:DR125"/>
  <sheetViews>
    <sheetView showGridLines="0" zoomScale="70" zoomScaleNormal="70" zoomScaleSheetLayoutView="70" workbookViewId="0">
      <selection activeCell="B106" sqref="B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2D6nYzZ4zxRDf5RyMwc2eXWgulipisIi8gbJs3b2xbQRd8Sex6OzpOg6F/ZbWNPk720UN7zoUYDxcV4xCTEnmg==" saltValue="zCjK7bj5Jhf6+ch1/U/u6w==" spinCount="100000" sheet="1" objects="1" scenarios="1"/>
  <dataConsolidate link="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80BC-2C69-4E21-B17E-8B48AD2B3F0F}">
  <sheetPr>
    <pageSetUpPr fitToPage="1"/>
  </sheetPr>
  <dimension ref="A1:DR125"/>
  <sheetViews>
    <sheetView showGridLines="0" zoomScale="70" zoomScaleNormal="70" zoomScaleSheetLayoutView="55" workbookViewId="0">
      <selection activeCell="AD111" sqref="AD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9UXJRQhfhwKnJPOD9S5AtnJqnuLdzk1jwEX3ZVfb0eY0FcYF4rj2QPh3Sf7RuKVMLJjep0K2x1cvlVKNUah7yQ==" saltValue="5cdwwulrnqp/OtHS/0wfOQ==" spinCount="100000" sheet="1" objects="1" scenarios="1"/>
  <dataConsolidate link="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392372</v>
      </c>
      <c r="E3" s="162"/>
      <c r="F3" s="163">
        <v>75972</v>
      </c>
      <c r="G3" s="164"/>
      <c r="H3" s="165"/>
    </row>
    <row r="4" spans="1:8" x14ac:dyDescent="0.15">
      <c r="A4" s="166"/>
      <c r="B4" s="167"/>
      <c r="C4" s="168"/>
      <c r="D4" s="169">
        <v>180893</v>
      </c>
      <c r="E4" s="170"/>
      <c r="F4" s="171">
        <v>40712</v>
      </c>
      <c r="G4" s="172"/>
      <c r="H4" s="173"/>
    </row>
    <row r="5" spans="1:8" x14ac:dyDescent="0.15">
      <c r="A5" s="154" t="s">
        <v>554</v>
      </c>
      <c r="B5" s="159"/>
      <c r="C5" s="160"/>
      <c r="D5" s="161">
        <v>20465</v>
      </c>
      <c r="E5" s="162"/>
      <c r="F5" s="163">
        <v>79466</v>
      </c>
      <c r="G5" s="164"/>
      <c r="H5" s="165"/>
    </row>
    <row r="6" spans="1:8" x14ac:dyDescent="0.15">
      <c r="A6" s="166"/>
      <c r="B6" s="167"/>
      <c r="C6" s="168"/>
      <c r="D6" s="169">
        <v>13318</v>
      </c>
      <c r="E6" s="170"/>
      <c r="F6" s="171">
        <v>44645</v>
      </c>
      <c r="G6" s="172"/>
      <c r="H6" s="173"/>
    </row>
    <row r="7" spans="1:8" x14ac:dyDescent="0.15">
      <c r="A7" s="154" t="s">
        <v>555</v>
      </c>
      <c r="B7" s="159"/>
      <c r="C7" s="160"/>
      <c r="D7" s="161">
        <v>24783</v>
      </c>
      <c r="E7" s="162"/>
      <c r="F7" s="163">
        <v>90072</v>
      </c>
      <c r="G7" s="164"/>
      <c r="H7" s="165"/>
    </row>
    <row r="8" spans="1:8" x14ac:dyDescent="0.15">
      <c r="A8" s="166"/>
      <c r="B8" s="167"/>
      <c r="C8" s="168"/>
      <c r="D8" s="169">
        <v>17725</v>
      </c>
      <c r="E8" s="170"/>
      <c r="F8" s="171">
        <v>46083</v>
      </c>
      <c r="G8" s="172"/>
      <c r="H8" s="173"/>
    </row>
    <row r="9" spans="1:8" x14ac:dyDescent="0.15">
      <c r="A9" s="154" t="s">
        <v>556</v>
      </c>
      <c r="B9" s="159"/>
      <c r="C9" s="160"/>
      <c r="D9" s="161">
        <v>36573</v>
      </c>
      <c r="E9" s="162"/>
      <c r="F9" s="163">
        <v>88328</v>
      </c>
      <c r="G9" s="164"/>
      <c r="H9" s="165"/>
    </row>
    <row r="10" spans="1:8" x14ac:dyDescent="0.15">
      <c r="A10" s="166"/>
      <c r="B10" s="167"/>
      <c r="C10" s="168"/>
      <c r="D10" s="169">
        <v>31891</v>
      </c>
      <c r="E10" s="170"/>
      <c r="F10" s="171">
        <v>49013</v>
      </c>
      <c r="G10" s="172"/>
      <c r="H10" s="173"/>
    </row>
    <row r="11" spans="1:8" x14ac:dyDescent="0.15">
      <c r="A11" s="154" t="s">
        <v>557</v>
      </c>
      <c r="B11" s="159"/>
      <c r="C11" s="160"/>
      <c r="D11" s="161">
        <v>107351</v>
      </c>
      <c r="E11" s="162"/>
      <c r="F11" s="163">
        <v>103390</v>
      </c>
      <c r="G11" s="164"/>
      <c r="H11" s="165"/>
    </row>
    <row r="12" spans="1:8" x14ac:dyDescent="0.15">
      <c r="A12" s="166"/>
      <c r="B12" s="167"/>
      <c r="C12" s="174"/>
      <c r="D12" s="169">
        <v>101099</v>
      </c>
      <c r="E12" s="170"/>
      <c r="F12" s="171">
        <v>51269</v>
      </c>
      <c r="G12" s="172"/>
      <c r="H12" s="173"/>
    </row>
    <row r="13" spans="1:8" x14ac:dyDescent="0.15">
      <c r="A13" s="154"/>
      <c r="B13" s="159"/>
      <c r="C13" s="175"/>
      <c r="D13" s="176">
        <v>116309</v>
      </c>
      <c r="E13" s="177"/>
      <c r="F13" s="178">
        <v>87446</v>
      </c>
      <c r="G13" s="179"/>
      <c r="H13" s="165"/>
    </row>
    <row r="14" spans="1:8" x14ac:dyDescent="0.15">
      <c r="A14" s="166"/>
      <c r="B14" s="167"/>
      <c r="C14" s="168"/>
      <c r="D14" s="169">
        <v>68985</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4.55</v>
      </c>
      <c r="C19" s="180">
        <f>ROUND(VALUE(SUBSTITUTE(実質収支比率等に係る経年分析!G$48,"▲","-")),2)</f>
        <v>5.27</v>
      </c>
      <c r="D19" s="180">
        <f>ROUND(VALUE(SUBSTITUTE(実質収支比率等に係る経年分析!H$48,"▲","-")),2)</f>
        <v>4.75</v>
      </c>
      <c r="E19" s="180">
        <f>ROUND(VALUE(SUBSTITUTE(実質収支比率等に係る経年分析!I$48,"▲","-")),2)</f>
        <v>4.47</v>
      </c>
      <c r="F19" s="180">
        <f>ROUND(VALUE(SUBSTITUTE(実質収支比率等に係る経年分析!J$48,"▲","-")),2)</f>
        <v>4.6399999999999997</v>
      </c>
    </row>
    <row r="20" spans="1:11" x14ac:dyDescent="0.15">
      <c r="A20" s="180" t="s">
        <v>55</v>
      </c>
      <c r="B20" s="180">
        <f>ROUND(VALUE(SUBSTITUTE(実質収支比率等に係る経年分析!F$47,"▲","-")),2)</f>
        <v>46.04</v>
      </c>
      <c r="C20" s="180">
        <f>ROUND(VALUE(SUBSTITUTE(実質収支比率等に係る経年分析!G$47,"▲","-")),2)</f>
        <v>42.7</v>
      </c>
      <c r="D20" s="180">
        <f>ROUND(VALUE(SUBSTITUTE(実質収支比率等に係る経年分析!H$47,"▲","-")),2)</f>
        <v>43.6</v>
      </c>
      <c r="E20" s="180">
        <f>ROUND(VALUE(SUBSTITUTE(実質収支比率等に係る経年分析!I$47,"▲","-")),2)</f>
        <v>44.91</v>
      </c>
      <c r="F20" s="180">
        <f>ROUND(VALUE(SUBSTITUTE(実質収支比率等に係る経年分析!J$47,"▲","-")),2)</f>
        <v>40.630000000000003</v>
      </c>
    </row>
    <row r="21" spans="1:11" x14ac:dyDescent="0.15">
      <c r="A21" s="180" t="s">
        <v>56</v>
      </c>
      <c r="B21" s="180">
        <f>IF(ISNUMBER(VALUE(SUBSTITUTE(実質収支比率等に係る経年分析!F$49,"▲","-"))),ROUND(VALUE(SUBSTITUTE(実質収支比率等に係る経年分析!F$49,"▲","-")),2),NA())</f>
        <v>-51.47</v>
      </c>
      <c r="C21" s="180">
        <f>IF(ISNUMBER(VALUE(SUBSTITUTE(実質収支比率等に係る経年分析!G$49,"▲","-"))),ROUND(VALUE(SUBSTITUTE(実質収支比率等に係る経年分析!G$49,"▲","-")),2),NA())</f>
        <v>-2.1</v>
      </c>
      <c r="D21" s="180">
        <f>IF(ISNUMBER(VALUE(SUBSTITUTE(実質収支比率等に係る経年分析!H$49,"▲","-"))),ROUND(VALUE(SUBSTITUTE(実質収支比率等に係る経年分析!H$49,"▲","-")),2),NA())</f>
        <v>-0.55000000000000004</v>
      </c>
      <c r="E21" s="180">
        <f>IF(ISNUMBER(VALUE(SUBSTITUTE(実質収支比率等に係る経年分析!I$49,"▲","-"))),ROUND(VALUE(SUBSTITUTE(実質収支比率等に係る経年分析!I$49,"▲","-")),2),NA())</f>
        <v>0.82</v>
      </c>
      <c r="F21" s="180">
        <f>IF(ISNUMBER(VALUE(SUBSTITUTE(実質収支比率等に係る経年分析!J$49,"▲","-"))),ROUND(VALUE(SUBSTITUTE(実質収支比率等に係る経年分析!J$49,"▲","-")),2),NA())</f>
        <v>-4.43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国民健康保険診療所特別会計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4.6399999999999997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26.88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447</v>
      </c>
      <c r="E42" s="182"/>
      <c r="F42" s="182"/>
      <c r="G42" s="182">
        <f>'実質公債費比率（分子）の構造'!L$52</f>
        <v>456</v>
      </c>
      <c r="H42" s="182"/>
      <c r="I42" s="182"/>
      <c r="J42" s="182">
        <f>'実質公債費比率（分子）の構造'!M$52</f>
        <v>463</v>
      </c>
      <c r="K42" s="182"/>
      <c r="L42" s="182"/>
      <c r="M42" s="182">
        <f>'実質公債費比率（分子）の構造'!N$52</f>
        <v>486</v>
      </c>
      <c r="N42" s="182"/>
      <c r="O42" s="182"/>
      <c r="P42" s="182">
        <f>'実質公債費比率（分子）の構造'!O$52</f>
        <v>502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86</v>
      </c>
      <c r="C45" s="182"/>
      <c r="D45" s="182"/>
      <c r="E45" s="182">
        <f>'実質公債費比率（分子）の構造'!L$49</f>
        <v>86</v>
      </c>
      <c r="F45" s="182"/>
      <c r="G45" s="182"/>
      <c r="H45" s="182">
        <f>'実質公債費比率（分子）の構造'!M$49</f>
        <v>86</v>
      </c>
      <c r="I45" s="182"/>
      <c r="J45" s="182"/>
      <c r="K45" s="182">
        <f>'実質公債費比率（分子）の構造'!N$49</f>
        <v>86</v>
      </c>
      <c r="L45" s="182"/>
      <c r="M45" s="182"/>
      <c r="N45" s="182">
        <f>'実質公債費比率（分子）の構造'!O$49</f>
        <v>80</v>
      </c>
      <c r="O45" s="182"/>
      <c r="P45" s="182"/>
    </row>
    <row r="46" spans="1:16" x14ac:dyDescent="0.15">
      <c r="A46" s="182" t="s">
        <v>67</v>
      </c>
      <c r="B46" s="182">
        <f>'実質公債費比率（分子）の構造'!K$48</f>
        <v>336</v>
      </c>
      <c r="C46" s="182"/>
      <c r="D46" s="182"/>
      <c r="E46" s="182">
        <f>'実質公債費比率（分子）の構造'!L$48</f>
        <v>374</v>
      </c>
      <c r="F46" s="182"/>
      <c r="G46" s="182"/>
      <c r="H46" s="182">
        <f>'実質公債費比率（分子）の構造'!M$48</f>
        <v>339</v>
      </c>
      <c r="I46" s="182"/>
      <c r="J46" s="182"/>
      <c r="K46" s="182">
        <f>'実質公債費比率（分子）の構造'!N$48</f>
        <v>337</v>
      </c>
      <c r="L46" s="182"/>
      <c r="M46" s="182"/>
      <c r="N46" s="182">
        <f>'実質公債費比率（分子）の構造'!O$48</f>
        <v>339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v>
      </c>
      <c r="C49" s="182"/>
      <c r="D49" s="182"/>
      <c r="E49" s="182">
        <f>'実質公債費比率（分子）の構造'!L$45</f>
        <v>460</v>
      </c>
      <c r="F49" s="182"/>
      <c r="G49" s="182"/>
      <c r="H49" s="182">
        <f>'実質公債費比率（分子）の構造'!M$45</f>
        <v>482</v>
      </c>
      <c r="I49" s="182"/>
      <c r="J49" s="182"/>
      <c r="K49" s="182">
        <f>'実質公債費比率（分子）の構造'!N$45</f>
        <v>509</v>
      </c>
      <c r="L49" s="182"/>
      <c r="M49" s="182"/>
      <c r="N49" s="182">
        <f>'実質公債費比率（分子）の構造'!O$45</f>
        <v>523</v>
      </c>
      <c r="O49" s="182"/>
      <c r="P49" s="182"/>
    </row>
    <row r="50" spans="1:16" x14ac:dyDescent="0.15">
      <c r="A50" s="182" t="s">
        <v>71</v>
      </c>
      <c r="B50" s="182" t="e">
        <f>NA()</f>
        <v>#N/A</v>
      </c>
      <c r="C50" s="182">
        <f>IF(ISNUMBER('実質公債費比率（分子）の構造'!K$53),'実質公債費比率（分子）の構造'!K$53,NA())</f>
        <v>394</v>
      </c>
      <c r="D50" s="182" t="e">
        <f>NA()</f>
        <v>#N/A</v>
      </c>
      <c r="E50" s="182" t="e">
        <f>NA()</f>
        <v>#N/A</v>
      </c>
      <c r="F50" s="182">
        <f>IF(ISNUMBER('実質公債費比率（分子）の構造'!L$53),'実質公債費比率（分子）の構造'!L$53,NA())</f>
        <v>464</v>
      </c>
      <c r="G50" s="182" t="e">
        <f>NA()</f>
        <v>#N/A</v>
      </c>
      <c r="H50" s="182" t="e">
        <f>NA()</f>
        <v>#N/A</v>
      </c>
      <c r="I50" s="182">
        <f>IF(ISNUMBER('実質公債費比率（分子）の構造'!M$53),'実質公債費比率（分子）の構造'!M$53,NA())</f>
        <v>444</v>
      </c>
      <c r="J50" s="182" t="e">
        <f>NA()</f>
        <v>#N/A</v>
      </c>
      <c r="K50" s="182" t="e">
        <f>NA()</f>
        <v>#N/A</v>
      </c>
      <c r="L50" s="182">
        <f>IF(ISNUMBER('実質公債費比率（分子）の構造'!N$53),'実質公債費比率（分子）の構造'!N$53,NA())</f>
        <v>446</v>
      </c>
      <c r="M50" s="182" t="e">
        <f>NA()</f>
        <v>#N/A</v>
      </c>
      <c r="N50" s="182" t="e">
        <f>NA()</f>
        <v>#N/A</v>
      </c>
      <c r="O50" s="182">
        <f>IF(ISNUMBER('実質公債費比率（分子）の構造'!O$53),'実質公債費比率（分子）の構造'!O$53,NA())</f>
        <v>440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6069</v>
      </c>
      <c r="E56" s="181"/>
      <c r="F56" s="181"/>
      <c r="G56" s="181">
        <f>'将来負担比率（分子）の構造'!J$52</f>
        <v>5900</v>
      </c>
      <c r="H56" s="181"/>
      <c r="I56" s="181"/>
      <c r="J56" s="181">
        <f>'将来負担比率（分子）の構造'!K$52</f>
        <v>5763</v>
      </c>
      <c r="K56" s="181"/>
      <c r="L56" s="181"/>
      <c r="M56" s="181">
        <f>'将来負担比率（分子）の構造'!L$52</f>
        <v>5760</v>
      </c>
      <c r="N56" s="181"/>
      <c r="O56" s="181"/>
      <c r="P56" s="181">
        <f>'将来負担比率（分子）の構造'!M$52</f>
        <v>6389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2600</v>
      </c>
      <c r="E58" s="181"/>
      <c r="F58" s="181"/>
      <c r="G58" s="181">
        <f>'将来負担比率（分子）の構造'!J$50</f>
        <v>2426</v>
      </c>
      <c r="H58" s="181"/>
      <c r="I58" s="181"/>
      <c r="J58" s="181">
        <f>'将来負担比率（分子）の構造'!K$50</f>
        <v>2357</v>
      </c>
      <c r="K58" s="181"/>
      <c r="L58" s="181"/>
      <c r="M58" s="181">
        <f>'将来負担比率（分子）の構造'!L$50</f>
        <v>2356</v>
      </c>
      <c r="N58" s="181"/>
      <c r="O58" s="181"/>
      <c r="P58" s="181">
        <f>'将来負担比率（分子）の構造'!M$50</f>
        <v>2069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933</v>
      </c>
      <c r="C62" s="181"/>
      <c r="D62" s="181"/>
      <c r="E62" s="181">
        <f>'将来負担比率（分子）の構造'!J$45</f>
        <v>886</v>
      </c>
      <c r="F62" s="181"/>
      <c r="G62" s="181"/>
      <c r="H62" s="181">
        <f>'将来負担比率（分子）の構造'!K$45</f>
        <v>863</v>
      </c>
      <c r="I62" s="181"/>
      <c r="J62" s="181"/>
      <c r="K62" s="181">
        <f>'将来負担比率（分子）の構造'!L$45</f>
        <v>876</v>
      </c>
      <c r="L62" s="181"/>
      <c r="M62" s="181"/>
      <c r="N62" s="181">
        <f>'将来負担比率（分子）の構造'!M$45</f>
        <v>861</v>
      </c>
      <c r="O62" s="181"/>
      <c r="P62" s="181"/>
    </row>
    <row r="63" spans="1:16" x14ac:dyDescent="0.15">
      <c r="A63" s="181" t="s">
        <v>34</v>
      </c>
      <c r="B63" s="181">
        <f>'将来負担比率（分子）の構造'!I$44</f>
        <v>521</v>
      </c>
      <c r="C63" s="181"/>
      <c r="D63" s="181"/>
      <c r="E63" s="181">
        <f>'将来負担比率（分子）の構造'!J$44</f>
        <v>443</v>
      </c>
      <c r="F63" s="181"/>
      <c r="G63" s="181"/>
      <c r="H63" s="181">
        <f>'将来負担比率（分子）の構造'!K$44</f>
        <v>364</v>
      </c>
      <c r="I63" s="181"/>
      <c r="J63" s="181"/>
      <c r="K63" s="181">
        <f>'将来負担比率（分子）の構造'!L$44</f>
        <v>283</v>
      </c>
      <c r="L63" s="181"/>
      <c r="M63" s="181"/>
      <c r="N63" s="181">
        <f>'将来負担比率（分子）の構造'!M$44</f>
        <v>207</v>
      </c>
      <c r="O63" s="181"/>
      <c r="P63" s="181"/>
    </row>
    <row r="64" spans="1:16" x14ac:dyDescent="0.15">
      <c r="A64" s="181" t="s">
        <v>33</v>
      </c>
      <c r="B64" s="181">
        <f>'将来負担比率（分子）の構造'!I$43</f>
        <v>4983</v>
      </c>
      <c r="C64" s="181"/>
      <c r="D64" s="181"/>
      <c r="E64" s="181">
        <f>'将来負担比率（分子）の構造'!J$43</f>
        <v>4899</v>
      </c>
      <c r="F64" s="181"/>
      <c r="G64" s="181"/>
      <c r="H64" s="181">
        <f>'将来負担比率（分子）の構造'!K$43</f>
        <v>4786</v>
      </c>
      <c r="I64" s="181"/>
      <c r="J64" s="181"/>
      <c r="K64" s="181">
        <f>'将来負担比率（分子）の構造'!L$43</f>
        <v>4623</v>
      </c>
      <c r="L64" s="181"/>
      <c r="M64" s="181"/>
      <c r="N64" s="181">
        <f>'将来負担比率（分子）の構造'!M$43</f>
        <v>4486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6018</v>
      </c>
      <c r="C66" s="181"/>
      <c r="D66" s="181"/>
      <c r="E66" s="181">
        <f>'将来負担比率（分子）の構造'!J$41</f>
        <v>5826</v>
      </c>
      <c r="F66" s="181"/>
      <c r="G66" s="181"/>
      <c r="H66" s="181">
        <f>'将来負担比率（分子）の構造'!K$41</f>
        <v>5619</v>
      </c>
      <c r="I66" s="181"/>
      <c r="J66" s="181"/>
      <c r="K66" s="181">
        <f>'将来負担比率（分子）の構造'!L$41</f>
        <v>5634</v>
      </c>
      <c r="L66" s="181"/>
      <c r="M66" s="181"/>
      <c r="N66" s="181">
        <f>'将来負担比率（分子）の構造'!M$41</f>
        <v>6242</v>
      </c>
      <c r="O66" s="181"/>
      <c r="P66" s="181"/>
    </row>
    <row r="67" spans="1:16" x14ac:dyDescent="0.15">
      <c r="A67" s="181" t="s">
        <v>75</v>
      </c>
      <c r="B67" s="181" t="e">
        <f>NA()</f>
        <v>#N/A</v>
      </c>
      <c r="C67" s="181">
        <f>IF(ISNUMBER('将来負担比率（分子）の構造'!I$53), IF('将来負担比率（分子）の構造'!I$53 &lt; 0, 0, '将来負担比率（分子）の構造'!I$53), NA())</f>
        <v>3786</v>
      </c>
      <c r="D67" s="181" t="e">
        <f>NA()</f>
        <v>#N/A</v>
      </c>
      <c r="E67" s="181" t="e">
        <f>NA()</f>
        <v>#N/A</v>
      </c>
      <c r="F67" s="181">
        <f>IF(ISNUMBER('将来負担比率（分子）の構造'!J$53), IF('将来負担比率（分子）の構造'!J$53 &lt; 0, 0, '将来負担比率（分子）の構造'!J$53), NA())</f>
        <v>3728</v>
      </c>
      <c r="G67" s="181" t="e">
        <f>NA()</f>
        <v>#N/A</v>
      </c>
      <c r="H67" s="181" t="e">
        <f>NA()</f>
        <v>#N/A</v>
      </c>
      <c r="I67" s="181">
        <f>IF(ISNUMBER('将来負担比率（分子）の構造'!K$53), IF('将来負担比率（分子）の構造'!K$53 &lt; 0, 0, '将来負担比率（分子）の構造'!K$53), NA())</f>
        <v>3512</v>
      </c>
      <c r="J67" s="181" t="e">
        <f>NA()</f>
        <v>#N/A</v>
      </c>
      <c r="K67" s="181" t="e">
        <f>NA()</f>
        <v>#N/A</v>
      </c>
      <c r="L67" s="181">
        <f>IF(ISNUMBER('将来負担比率（分子）の構造'!L$53), IF('将来負担比率（分子）の構造'!L$53 &lt; 0, 0, '将来負担比率（分子）の構造'!L$53), NA())</f>
        <v>3301</v>
      </c>
      <c r="M67" s="181" t="e">
        <f>NA()</f>
        <v>#N/A</v>
      </c>
      <c r="N67" s="181" t="e">
        <f>NA()</f>
        <v>#N/A</v>
      </c>
      <c r="O67" s="181">
        <f>IF(ISNUMBER('将来負担比率（分子）の構造'!M$53), IF('将来負担比率（分子）の構造'!M$53 &lt; 0, 0, '将来負担比率（分子）の構造'!M$53), NA())</f>
        <v>3337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1465</v>
      </c>
      <c r="C72" s="185">
        <f>基金残高に係る経年分析!G55</f>
        <v>1502</v>
      </c>
      <c r="D72" s="185">
        <f>基金残高に係る経年分析!H55</f>
        <v>1350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640</v>
      </c>
      <c r="C74" s="185">
        <f>基金残高に係る経年分析!G57</f>
        <v>491</v>
      </c>
      <c r="D74" s="185">
        <f>基金残高に係る経年分析!H57</f>
        <v>355</v>
      </c>
    </row>
  </sheetData>
  <sheetProtection algorithmName="SHA-512" hashValue="tVREgMYKS83CVStSXlFabPTO+m7mecRab8tVQme3IygJFrN9TvCW0BrZwrTs5HdrDBXCTW6SN/FD11DhLsArhg==" saltValue="lnccrGjZkePvkEa2w19I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1149509</v>
      </c>
      <c r="S5" s="696"/>
      <c r="T5" s="696"/>
      <c r="U5" s="696"/>
      <c r="V5" s="696"/>
      <c r="W5" s="696"/>
      <c r="X5" s="696"/>
      <c r="Y5" s="739"/>
      <c r="Z5" s="757">
        <v>18.2</v>
      </c>
      <c r="AA5" s="757"/>
      <c r="AB5" s="757"/>
      <c r="AC5" s="757"/>
      <c r="AD5" s="758">
        <v>1149509</v>
      </c>
      <c r="AE5" s="758"/>
      <c r="AF5" s="758"/>
      <c r="AG5" s="758"/>
      <c r="AH5" s="758"/>
      <c r="AI5" s="758"/>
      <c r="AJ5" s="758"/>
      <c r="AK5" s="758"/>
      <c r="AL5" s="740">
        <v>35.700000000000003</v>
      </c>
      <c r="AM5" s="711"/>
      <c r="AN5" s="711"/>
      <c r="AO5" s="741"/>
      <c r="AP5" s="706" t="s">
        <v>226</v>
      </c>
      <c r="AQ5" s="707"/>
      <c r="AR5" s="707"/>
      <c r="AS5" s="707"/>
      <c r="AT5" s="707"/>
      <c r="AU5" s="707"/>
      <c r="AV5" s="707"/>
      <c r="AW5" s="707"/>
      <c r="AX5" s="707"/>
      <c r="AY5" s="707"/>
      <c r="AZ5" s="707"/>
      <c r="BA5" s="707"/>
      <c r="BB5" s="707"/>
      <c r="BC5" s="707"/>
      <c r="BD5" s="707"/>
      <c r="BE5" s="707"/>
      <c r="BF5" s="708"/>
      <c r="BG5" s="640">
        <v>1143775</v>
      </c>
      <c r="BH5" s="641"/>
      <c r="BI5" s="641"/>
      <c r="BJ5" s="641"/>
      <c r="BK5" s="641"/>
      <c r="BL5" s="641"/>
      <c r="BM5" s="641"/>
      <c r="BN5" s="642"/>
      <c r="BO5" s="677">
        <v>99.5</v>
      </c>
      <c r="BP5" s="677"/>
      <c r="BQ5" s="677"/>
      <c r="BR5" s="677"/>
      <c r="BS5" s="678" t="s">
        <v>227</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219</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63840</v>
      </c>
      <c r="S6" s="641"/>
      <c r="T6" s="641"/>
      <c r="U6" s="641"/>
      <c r="V6" s="641"/>
      <c r="W6" s="641"/>
      <c r="X6" s="641"/>
      <c r="Y6" s="642"/>
      <c r="Z6" s="677">
        <v>1</v>
      </c>
      <c r="AA6" s="677"/>
      <c r="AB6" s="677"/>
      <c r="AC6" s="677"/>
      <c r="AD6" s="678">
        <v>63840</v>
      </c>
      <c r="AE6" s="678"/>
      <c r="AF6" s="678"/>
      <c r="AG6" s="678"/>
      <c r="AH6" s="678"/>
      <c r="AI6" s="678"/>
      <c r="AJ6" s="678"/>
      <c r="AK6" s="678"/>
      <c r="AL6" s="643">
        <v>2</v>
      </c>
      <c r="AM6" s="644"/>
      <c r="AN6" s="644"/>
      <c r="AO6" s="679"/>
      <c r="AP6" s="637" t="s">
        <v>232</v>
      </c>
      <c r="AQ6" s="638"/>
      <c r="AR6" s="638"/>
      <c r="AS6" s="638"/>
      <c r="AT6" s="638"/>
      <c r="AU6" s="638"/>
      <c r="AV6" s="638"/>
      <c r="AW6" s="638"/>
      <c r="AX6" s="638"/>
      <c r="AY6" s="638"/>
      <c r="AZ6" s="638"/>
      <c r="BA6" s="638"/>
      <c r="BB6" s="638"/>
      <c r="BC6" s="638"/>
      <c r="BD6" s="638"/>
      <c r="BE6" s="638"/>
      <c r="BF6" s="639"/>
      <c r="BG6" s="640">
        <v>1143775</v>
      </c>
      <c r="BH6" s="641"/>
      <c r="BI6" s="641"/>
      <c r="BJ6" s="641"/>
      <c r="BK6" s="641"/>
      <c r="BL6" s="641"/>
      <c r="BM6" s="641"/>
      <c r="BN6" s="642"/>
      <c r="BO6" s="677">
        <v>99.5</v>
      </c>
      <c r="BP6" s="677"/>
      <c r="BQ6" s="677"/>
      <c r="BR6" s="677"/>
      <c r="BS6" s="678" t="s">
        <v>233</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96212</v>
      </c>
      <c r="CS6" s="641"/>
      <c r="CT6" s="641"/>
      <c r="CU6" s="641"/>
      <c r="CV6" s="641"/>
      <c r="CW6" s="641"/>
      <c r="CX6" s="641"/>
      <c r="CY6" s="642"/>
      <c r="CZ6" s="740">
        <v>1.6</v>
      </c>
      <c r="DA6" s="711"/>
      <c r="DB6" s="711"/>
      <c r="DC6" s="743"/>
      <c r="DD6" s="646" t="s">
        <v>227</v>
      </c>
      <c r="DE6" s="641"/>
      <c r="DF6" s="641"/>
      <c r="DG6" s="641"/>
      <c r="DH6" s="641"/>
      <c r="DI6" s="641"/>
      <c r="DJ6" s="641"/>
      <c r="DK6" s="641"/>
      <c r="DL6" s="641"/>
      <c r="DM6" s="641"/>
      <c r="DN6" s="641"/>
      <c r="DO6" s="641"/>
      <c r="DP6" s="642"/>
      <c r="DQ6" s="646">
        <v>96212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1528</v>
      </c>
      <c r="S7" s="641"/>
      <c r="T7" s="641"/>
      <c r="U7" s="641"/>
      <c r="V7" s="641"/>
      <c r="W7" s="641"/>
      <c r="X7" s="641"/>
      <c r="Y7" s="642"/>
      <c r="Z7" s="677">
        <v>0</v>
      </c>
      <c r="AA7" s="677"/>
      <c r="AB7" s="677"/>
      <c r="AC7" s="677"/>
      <c r="AD7" s="678">
        <v>1528</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450553</v>
      </c>
      <c r="BH7" s="641"/>
      <c r="BI7" s="641"/>
      <c r="BJ7" s="641"/>
      <c r="BK7" s="641"/>
      <c r="BL7" s="641"/>
      <c r="BM7" s="641"/>
      <c r="BN7" s="642"/>
      <c r="BO7" s="677">
        <v>39.200000000000003</v>
      </c>
      <c r="BP7" s="677"/>
      <c r="BQ7" s="677"/>
      <c r="BR7" s="677"/>
      <c r="BS7" s="678" t="s">
        <v>233</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1654612</v>
      </c>
      <c r="CS7" s="641"/>
      <c r="CT7" s="641"/>
      <c r="CU7" s="641"/>
      <c r="CV7" s="641"/>
      <c r="CW7" s="641"/>
      <c r="CX7" s="641"/>
      <c r="CY7" s="642"/>
      <c r="CZ7" s="677">
        <v>27.2</v>
      </c>
      <c r="DA7" s="677"/>
      <c r="DB7" s="677"/>
      <c r="DC7" s="677"/>
      <c r="DD7" s="646">
        <v>714672</v>
      </c>
      <c r="DE7" s="641"/>
      <c r="DF7" s="641"/>
      <c r="DG7" s="641"/>
      <c r="DH7" s="641"/>
      <c r="DI7" s="641"/>
      <c r="DJ7" s="641"/>
      <c r="DK7" s="641"/>
      <c r="DL7" s="641"/>
      <c r="DM7" s="641"/>
      <c r="DN7" s="641"/>
      <c r="DO7" s="641"/>
      <c r="DP7" s="642"/>
      <c r="DQ7" s="646">
        <v>930108</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7018</v>
      </c>
      <c r="S8" s="641"/>
      <c r="T8" s="641"/>
      <c r="U8" s="641"/>
      <c r="V8" s="641"/>
      <c r="W8" s="641"/>
      <c r="X8" s="641"/>
      <c r="Y8" s="642"/>
      <c r="Z8" s="677">
        <v>0.1</v>
      </c>
      <c r="AA8" s="677"/>
      <c r="AB8" s="677"/>
      <c r="AC8" s="677"/>
      <c r="AD8" s="678">
        <v>7018</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17373</v>
      </c>
      <c r="BH8" s="641"/>
      <c r="BI8" s="641"/>
      <c r="BJ8" s="641"/>
      <c r="BK8" s="641"/>
      <c r="BL8" s="641"/>
      <c r="BM8" s="641"/>
      <c r="BN8" s="642"/>
      <c r="BO8" s="677">
        <v>1.5</v>
      </c>
      <c r="BP8" s="677"/>
      <c r="BQ8" s="677"/>
      <c r="BR8" s="677"/>
      <c r="BS8" s="646" t="s">
        <v>233</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1232509</v>
      </c>
      <c r="CS8" s="641"/>
      <c r="CT8" s="641"/>
      <c r="CU8" s="641"/>
      <c r="CV8" s="641"/>
      <c r="CW8" s="641"/>
      <c r="CX8" s="641"/>
      <c r="CY8" s="642"/>
      <c r="CZ8" s="677">
        <v>20.2</v>
      </c>
      <c r="DA8" s="677"/>
      <c r="DB8" s="677"/>
      <c r="DC8" s="677"/>
      <c r="DD8" s="646">
        <v>3131</v>
      </c>
      <c r="DE8" s="641"/>
      <c r="DF8" s="641"/>
      <c r="DG8" s="641"/>
      <c r="DH8" s="641"/>
      <c r="DI8" s="641"/>
      <c r="DJ8" s="641"/>
      <c r="DK8" s="641"/>
      <c r="DL8" s="641"/>
      <c r="DM8" s="641"/>
      <c r="DN8" s="641"/>
      <c r="DO8" s="641"/>
      <c r="DP8" s="642"/>
      <c r="DQ8" s="646">
        <v>746058</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4005</v>
      </c>
      <c r="S9" s="641"/>
      <c r="T9" s="641"/>
      <c r="U9" s="641"/>
      <c r="V9" s="641"/>
      <c r="W9" s="641"/>
      <c r="X9" s="641"/>
      <c r="Y9" s="642"/>
      <c r="Z9" s="677">
        <v>0.1</v>
      </c>
      <c r="AA9" s="677"/>
      <c r="AB9" s="677"/>
      <c r="AC9" s="677"/>
      <c r="AD9" s="678">
        <v>4005</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377396</v>
      </c>
      <c r="BH9" s="641"/>
      <c r="BI9" s="641"/>
      <c r="BJ9" s="641"/>
      <c r="BK9" s="641"/>
      <c r="BL9" s="641"/>
      <c r="BM9" s="641"/>
      <c r="BN9" s="642"/>
      <c r="BO9" s="677">
        <v>32.799999999999997</v>
      </c>
      <c r="BP9" s="677"/>
      <c r="BQ9" s="677"/>
      <c r="BR9" s="677"/>
      <c r="BS9" s="646" t="s">
        <v>233</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690129</v>
      </c>
      <c r="CS9" s="641"/>
      <c r="CT9" s="641"/>
      <c r="CU9" s="641"/>
      <c r="CV9" s="641"/>
      <c r="CW9" s="641"/>
      <c r="CX9" s="641"/>
      <c r="CY9" s="642"/>
      <c r="CZ9" s="677">
        <v>11.3</v>
      </c>
      <c r="DA9" s="677"/>
      <c r="DB9" s="677"/>
      <c r="DC9" s="677"/>
      <c r="DD9" s="646">
        <v>16199</v>
      </c>
      <c r="DE9" s="641"/>
      <c r="DF9" s="641"/>
      <c r="DG9" s="641"/>
      <c r="DH9" s="641"/>
      <c r="DI9" s="641"/>
      <c r="DJ9" s="641"/>
      <c r="DK9" s="641"/>
      <c r="DL9" s="641"/>
      <c r="DM9" s="641"/>
      <c r="DN9" s="641"/>
      <c r="DO9" s="641"/>
      <c r="DP9" s="642"/>
      <c r="DQ9" s="646">
        <v>622783</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227</v>
      </c>
      <c r="S10" s="641"/>
      <c r="T10" s="641"/>
      <c r="U10" s="641"/>
      <c r="V10" s="641"/>
      <c r="W10" s="641"/>
      <c r="X10" s="641"/>
      <c r="Y10" s="642"/>
      <c r="Z10" s="677" t="s">
        <v>137</v>
      </c>
      <c r="AA10" s="677"/>
      <c r="AB10" s="677"/>
      <c r="AC10" s="677"/>
      <c r="AD10" s="678" t="s">
        <v>137</v>
      </c>
      <c r="AE10" s="678"/>
      <c r="AF10" s="678"/>
      <c r="AG10" s="678"/>
      <c r="AH10" s="678"/>
      <c r="AI10" s="678"/>
      <c r="AJ10" s="678"/>
      <c r="AK10" s="678"/>
      <c r="AL10" s="643" t="s">
        <v>227</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22082</v>
      </c>
      <c r="BH10" s="641"/>
      <c r="BI10" s="641"/>
      <c r="BJ10" s="641"/>
      <c r="BK10" s="641"/>
      <c r="BL10" s="641"/>
      <c r="BM10" s="641"/>
      <c r="BN10" s="642"/>
      <c r="BO10" s="677">
        <v>1.9</v>
      </c>
      <c r="BP10" s="677"/>
      <c r="BQ10" s="677"/>
      <c r="BR10" s="677"/>
      <c r="BS10" s="646" t="s">
        <v>233</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10421</v>
      </c>
      <c r="CS10" s="641"/>
      <c r="CT10" s="641"/>
      <c r="CU10" s="641"/>
      <c r="CV10" s="641"/>
      <c r="CW10" s="641"/>
      <c r="CX10" s="641"/>
      <c r="CY10" s="642"/>
      <c r="CZ10" s="677">
        <v>0.2</v>
      </c>
      <c r="DA10" s="677"/>
      <c r="DB10" s="677"/>
      <c r="DC10" s="677"/>
      <c r="DD10" s="646" t="s">
        <v>227</v>
      </c>
      <c r="DE10" s="641"/>
      <c r="DF10" s="641"/>
      <c r="DG10" s="641"/>
      <c r="DH10" s="641"/>
      <c r="DI10" s="641"/>
      <c r="DJ10" s="641"/>
      <c r="DK10" s="641"/>
      <c r="DL10" s="641"/>
      <c r="DM10" s="641"/>
      <c r="DN10" s="641"/>
      <c r="DO10" s="641"/>
      <c r="DP10" s="642"/>
      <c r="DQ10" s="646">
        <v>8598</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163382</v>
      </c>
      <c r="S11" s="641"/>
      <c r="T11" s="641"/>
      <c r="U11" s="641"/>
      <c r="V11" s="641"/>
      <c r="W11" s="641"/>
      <c r="X11" s="641"/>
      <c r="Y11" s="642"/>
      <c r="Z11" s="643">
        <v>2.6</v>
      </c>
      <c r="AA11" s="644"/>
      <c r="AB11" s="644"/>
      <c r="AC11" s="645"/>
      <c r="AD11" s="646">
        <v>163382</v>
      </c>
      <c r="AE11" s="641"/>
      <c r="AF11" s="641"/>
      <c r="AG11" s="641"/>
      <c r="AH11" s="641"/>
      <c r="AI11" s="641"/>
      <c r="AJ11" s="641"/>
      <c r="AK11" s="642"/>
      <c r="AL11" s="643">
        <v>5.0999999999999996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33702</v>
      </c>
      <c r="BH11" s="641"/>
      <c r="BI11" s="641"/>
      <c r="BJ11" s="641"/>
      <c r="BK11" s="641"/>
      <c r="BL11" s="641"/>
      <c r="BM11" s="641"/>
      <c r="BN11" s="642"/>
      <c r="BO11" s="677">
        <v>2.9</v>
      </c>
      <c r="BP11" s="677"/>
      <c r="BQ11" s="677"/>
      <c r="BR11" s="677"/>
      <c r="BS11" s="646" t="s">
        <v>227</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152643</v>
      </c>
      <c r="CS11" s="641"/>
      <c r="CT11" s="641"/>
      <c r="CU11" s="641"/>
      <c r="CV11" s="641"/>
      <c r="CW11" s="641"/>
      <c r="CX11" s="641"/>
      <c r="CY11" s="642"/>
      <c r="CZ11" s="677">
        <v>2.5</v>
      </c>
      <c r="DA11" s="677"/>
      <c r="DB11" s="677"/>
      <c r="DC11" s="677"/>
      <c r="DD11" s="646" t="s">
        <v>233</v>
      </c>
      <c r="DE11" s="641"/>
      <c r="DF11" s="641"/>
      <c r="DG11" s="641"/>
      <c r="DH11" s="641"/>
      <c r="DI11" s="641"/>
      <c r="DJ11" s="641"/>
      <c r="DK11" s="641"/>
      <c r="DL11" s="641"/>
      <c r="DM11" s="641"/>
      <c r="DN11" s="641"/>
      <c r="DO11" s="641"/>
      <c r="DP11" s="642"/>
      <c r="DQ11" s="646">
        <v>118810</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19955</v>
      </c>
      <c r="S12" s="641"/>
      <c r="T12" s="641"/>
      <c r="U12" s="641"/>
      <c r="V12" s="641"/>
      <c r="W12" s="641"/>
      <c r="X12" s="641"/>
      <c r="Y12" s="642"/>
      <c r="Z12" s="677">
        <v>0.3</v>
      </c>
      <c r="AA12" s="677"/>
      <c r="AB12" s="677"/>
      <c r="AC12" s="677"/>
      <c r="AD12" s="678">
        <v>19955</v>
      </c>
      <c r="AE12" s="678"/>
      <c r="AF12" s="678"/>
      <c r="AG12" s="678"/>
      <c r="AH12" s="678"/>
      <c r="AI12" s="678"/>
      <c r="AJ12" s="678"/>
      <c r="AK12" s="678"/>
      <c r="AL12" s="643">
        <v>0.6</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604139</v>
      </c>
      <c r="BH12" s="641"/>
      <c r="BI12" s="641"/>
      <c r="BJ12" s="641"/>
      <c r="BK12" s="641"/>
      <c r="BL12" s="641"/>
      <c r="BM12" s="641"/>
      <c r="BN12" s="642"/>
      <c r="BO12" s="677">
        <v>52.6</v>
      </c>
      <c r="BP12" s="677"/>
      <c r="BQ12" s="677"/>
      <c r="BR12" s="677"/>
      <c r="BS12" s="646" t="s">
        <v>233</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13332</v>
      </c>
      <c r="CS12" s="641"/>
      <c r="CT12" s="641"/>
      <c r="CU12" s="641"/>
      <c r="CV12" s="641"/>
      <c r="CW12" s="641"/>
      <c r="CX12" s="641"/>
      <c r="CY12" s="642"/>
      <c r="CZ12" s="677">
        <v>0.2</v>
      </c>
      <c r="DA12" s="677"/>
      <c r="DB12" s="677"/>
      <c r="DC12" s="677"/>
      <c r="DD12" s="646" t="s">
        <v>233</v>
      </c>
      <c r="DE12" s="641"/>
      <c r="DF12" s="641"/>
      <c r="DG12" s="641"/>
      <c r="DH12" s="641"/>
      <c r="DI12" s="641"/>
      <c r="DJ12" s="641"/>
      <c r="DK12" s="641"/>
      <c r="DL12" s="641"/>
      <c r="DM12" s="641"/>
      <c r="DN12" s="641"/>
      <c r="DO12" s="641"/>
      <c r="DP12" s="642"/>
      <c r="DQ12" s="646">
        <v>13113</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227</v>
      </c>
      <c r="S13" s="641"/>
      <c r="T13" s="641"/>
      <c r="U13" s="641"/>
      <c r="V13" s="641"/>
      <c r="W13" s="641"/>
      <c r="X13" s="641"/>
      <c r="Y13" s="642"/>
      <c r="Z13" s="677" t="s">
        <v>137</v>
      </c>
      <c r="AA13" s="677"/>
      <c r="AB13" s="677"/>
      <c r="AC13" s="677"/>
      <c r="AD13" s="678" t="s">
        <v>233</v>
      </c>
      <c r="AE13" s="678"/>
      <c r="AF13" s="678"/>
      <c r="AG13" s="678"/>
      <c r="AH13" s="678"/>
      <c r="AI13" s="678"/>
      <c r="AJ13" s="678"/>
      <c r="AK13" s="678"/>
      <c r="AL13" s="643" t="s">
        <v>137</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604139</v>
      </c>
      <c r="BH13" s="641"/>
      <c r="BI13" s="641"/>
      <c r="BJ13" s="641"/>
      <c r="BK13" s="641"/>
      <c r="BL13" s="641"/>
      <c r="BM13" s="641"/>
      <c r="BN13" s="642"/>
      <c r="BO13" s="677">
        <v>52.6</v>
      </c>
      <c r="BP13" s="677"/>
      <c r="BQ13" s="677"/>
      <c r="BR13" s="677"/>
      <c r="BS13" s="646" t="s">
        <v>227</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360749</v>
      </c>
      <c r="CS13" s="641"/>
      <c r="CT13" s="641"/>
      <c r="CU13" s="641"/>
      <c r="CV13" s="641"/>
      <c r="CW13" s="641"/>
      <c r="CX13" s="641"/>
      <c r="CY13" s="642"/>
      <c r="CZ13" s="677">
        <v>5.9</v>
      </c>
      <c r="DA13" s="677"/>
      <c r="DB13" s="677"/>
      <c r="DC13" s="677"/>
      <c r="DD13" s="646">
        <v>95590</v>
      </c>
      <c r="DE13" s="641"/>
      <c r="DF13" s="641"/>
      <c r="DG13" s="641"/>
      <c r="DH13" s="641"/>
      <c r="DI13" s="641"/>
      <c r="DJ13" s="641"/>
      <c r="DK13" s="641"/>
      <c r="DL13" s="641"/>
      <c r="DM13" s="641"/>
      <c r="DN13" s="641"/>
      <c r="DO13" s="641"/>
      <c r="DP13" s="642"/>
      <c r="DQ13" s="646">
        <v>310514</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17160</v>
      </c>
      <c r="S14" s="641"/>
      <c r="T14" s="641"/>
      <c r="U14" s="641"/>
      <c r="V14" s="641"/>
      <c r="W14" s="641"/>
      <c r="X14" s="641"/>
      <c r="Y14" s="642"/>
      <c r="Z14" s="677">
        <v>0.3</v>
      </c>
      <c r="AA14" s="677"/>
      <c r="AB14" s="677"/>
      <c r="AC14" s="677"/>
      <c r="AD14" s="678">
        <v>17160</v>
      </c>
      <c r="AE14" s="678"/>
      <c r="AF14" s="678"/>
      <c r="AG14" s="678"/>
      <c r="AH14" s="678"/>
      <c r="AI14" s="678"/>
      <c r="AJ14" s="678"/>
      <c r="AK14" s="678"/>
      <c r="AL14" s="643">
        <v>0.5</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40648</v>
      </c>
      <c r="BH14" s="641"/>
      <c r="BI14" s="641"/>
      <c r="BJ14" s="641"/>
      <c r="BK14" s="641"/>
      <c r="BL14" s="641"/>
      <c r="BM14" s="641"/>
      <c r="BN14" s="642"/>
      <c r="BO14" s="677">
        <v>3.5</v>
      </c>
      <c r="BP14" s="677"/>
      <c r="BQ14" s="677"/>
      <c r="BR14" s="677"/>
      <c r="BS14" s="646" t="s">
        <v>137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485058</v>
      </c>
      <c r="CS14" s="641"/>
      <c r="CT14" s="641"/>
      <c r="CU14" s="641"/>
      <c r="CV14" s="641"/>
      <c r="CW14" s="641"/>
      <c r="CX14" s="641"/>
      <c r="CY14" s="642"/>
      <c r="CZ14" s="677">
        <v>8</v>
      </c>
      <c r="DA14" s="677"/>
      <c r="DB14" s="677"/>
      <c r="DC14" s="677"/>
      <c r="DD14" s="646">
        <v>197432</v>
      </c>
      <c r="DE14" s="641"/>
      <c r="DF14" s="641"/>
      <c r="DG14" s="641"/>
      <c r="DH14" s="641"/>
      <c r="DI14" s="641"/>
      <c r="DJ14" s="641"/>
      <c r="DK14" s="641"/>
      <c r="DL14" s="641"/>
      <c r="DM14" s="641"/>
      <c r="DN14" s="641"/>
      <c r="DO14" s="641"/>
      <c r="DP14" s="642"/>
      <c r="DQ14" s="646">
        <v>263145</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227</v>
      </c>
      <c r="S15" s="641"/>
      <c r="T15" s="641"/>
      <c r="U15" s="641"/>
      <c r="V15" s="641"/>
      <c r="W15" s="641"/>
      <c r="X15" s="641"/>
      <c r="Y15" s="642"/>
      <c r="Z15" s="677" t="s">
        <v>227</v>
      </c>
      <c r="AA15" s="677"/>
      <c r="AB15" s="677"/>
      <c r="AC15" s="677"/>
      <c r="AD15" s="678" t="s">
        <v>137</v>
      </c>
      <c r="AE15" s="678"/>
      <c r="AF15" s="678"/>
      <c r="AG15" s="678"/>
      <c r="AH15" s="678"/>
      <c r="AI15" s="678"/>
      <c r="AJ15" s="678"/>
      <c r="AK15" s="678"/>
      <c r="AL15" s="643" t="s">
        <v>137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48435</v>
      </c>
      <c r="BH15" s="641"/>
      <c r="BI15" s="641"/>
      <c r="BJ15" s="641"/>
      <c r="BK15" s="641"/>
      <c r="BL15" s="641"/>
      <c r="BM15" s="641"/>
      <c r="BN15" s="642"/>
      <c r="BO15" s="677">
        <v>4.2</v>
      </c>
      <c r="BP15" s="677"/>
      <c r="BQ15" s="677"/>
      <c r="BR15" s="677"/>
      <c r="BS15" s="646" t="s">
        <v>227</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425866</v>
      </c>
      <c r="CS15" s="641"/>
      <c r="CT15" s="641"/>
      <c r="CU15" s="641"/>
      <c r="CV15" s="641"/>
      <c r="CW15" s="641"/>
      <c r="CX15" s="641"/>
      <c r="CY15" s="642"/>
      <c r="CZ15" s="677">
        <v>7</v>
      </c>
      <c r="DA15" s="677"/>
      <c r="DB15" s="677"/>
      <c r="DC15" s="677"/>
      <c r="DD15" s="646">
        <v>34142</v>
      </c>
      <c r="DE15" s="641"/>
      <c r="DF15" s="641"/>
      <c r="DG15" s="641"/>
      <c r="DH15" s="641"/>
      <c r="DI15" s="641"/>
      <c r="DJ15" s="641"/>
      <c r="DK15" s="641"/>
      <c r="DL15" s="641"/>
      <c r="DM15" s="641"/>
      <c r="DN15" s="641"/>
      <c r="DO15" s="641"/>
      <c r="DP15" s="642"/>
      <c r="DQ15" s="646">
        <v>380238</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5339</v>
      </c>
      <c r="S16" s="641"/>
      <c r="T16" s="641"/>
      <c r="U16" s="641"/>
      <c r="V16" s="641"/>
      <c r="W16" s="641"/>
      <c r="X16" s="641"/>
      <c r="Y16" s="642"/>
      <c r="Z16" s="677">
        <v>0.1</v>
      </c>
      <c r="AA16" s="677"/>
      <c r="AB16" s="677"/>
      <c r="AC16" s="677"/>
      <c r="AD16" s="678">
        <v>5339</v>
      </c>
      <c r="AE16" s="678"/>
      <c r="AF16" s="678"/>
      <c r="AG16" s="678"/>
      <c r="AH16" s="678"/>
      <c r="AI16" s="678"/>
      <c r="AJ16" s="678"/>
      <c r="AK16" s="678"/>
      <c r="AL16" s="643">
        <v>0.2</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137</v>
      </c>
      <c r="BH16" s="641"/>
      <c r="BI16" s="641"/>
      <c r="BJ16" s="641"/>
      <c r="BK16" s="641"/>
      <c r="BL16" s="641"/>
      <c r="BM16" s="641"/>
      <c r="BN16" s="642"/>
      <c r="BO16" s="677" t="s">
        <v>233</v>
      </c>
      <c r="BP16" s="677"/>
      <c r="BQ16" s="677"/>
      <c r="BR16" s="677"/>
      <c r="BS16" s="646" t="s">
        <v>137</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453848</v>
      </c>
      <c r="CS16" s="641"/>
      <c r="CT16" s="641"/>
      <c r="CU16" s="641"/>
      <c r="CV16" s="641"/>
      <c r="CW16" s="641"/>
      <c r="CX16" s="641"/>
      <c r="CY16" s="642"/>
      <c r="CZ16" s="677">
        <v>7.5</v>
      </c>
      <c r="DA16" s="677"/>
      <c r="DB16" s="677"/>
      <c r="DC16" s="677"/>
      <c r="DD16" s="646" t="s">
        <v>227</v>
      </c>
      <c r="DE16" s="641"/>
      <c r="DF16" s="641"/>
      <c r="DG16" s="641"/>
      <c r="DH16" s="641"/>
      <c r="DI16" s="641"/>
      <c r="DJ16" s="641"/>
      <c r="DK16" s="641"/>
      <c r="DL16" s="641"/>
      <c r="DM16" s="641"/>
      <c r="DN16" s="641"/>
      <c r="DO16" s="641"/>
      <c r="DP16" s="642"/>
      <c r="DQ16" s="646">
        <v>29657</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9115</v>
      </c>
      <c r="S17" s="641"/>
      <c r="T17" s="641"/>
      <c r="U17" s="641"/>
      <c r="V17" s="641"/>
      <c r="W17" s="641"/>
      <c r="X17" s="641"/>
      <c r="Y17" s="642"/>
      <c r="Z17" s="677">
        <v>0.1</v>
      </c>
      <c r="AA17" s="677"/>
      <c r="AB17" s="677"/>
      <c r="AC17" s="677"/>
      <c r="AD17" s="678">
        <v>9115</v>
      </c>
      <c r="AE17" s="678"/>
      <c r="AF17" s="678"/>
      <c r="AG17" s="678"/>
      <c r="AH17" s="678"/>
      <c r="AI17" s="678"/>
      <c r="AJ17" s="678"/>
      <c r="AK17" s="678"/>
      <c r="AL17" s="643">
        <v>0.3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227</v>
      </c>
      <c r="BH17" s="641"/>
      <c r="BI17" s="641"/>
      <c r="BJ17" s="641"/>
      <c r="BK17" s="641"/>
      <c r="BL17" s="641"/>
      <c r="BM17" s="641"/>
      <c r="BN17" s="642"/>
      <c r="BO17" s="677" t="s">
        <v>137</v>
      </c>
      <c r="BP17" s="677"/>
      <c r="BQ17" s="677"/>
      <c r="BR17" s="677"/>
      <c r="BS17" s="646" t="s">
        <v>227</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513478</v>
      </c>
      <c r="CS17" s="641"/>
      <c r="CT17" s="641"/>
      <c r="CU17" s="641"/>
      <c r="CV17" s="641"/>
      <c r="CW17" s="641"/>
      <c r="CX17" s="641"/>
      <c r="CY17" s="642"/>
      <c r="CZ17" s="677">
        <v>8.4</v>
      </c>
      <c r="DA17" s="677"/>
      <c r="DB17" s="677"/>
      <c r="DC17" s="677"/>
      <c r="DD17" s="646" t="s">
        <v>227</v>
      </c>
      <c r="DE17" s="641"/>
      <c r="DF17" s="641"/>
      <c r="DG17" s="641"/>
      <c r="DH17" s="641"/>
      <c r="DI17" s="641"/>
      <c r="DJ17" s="641"/>
      <c r="DK17" s="641"/>
      <c r="DL17" s="641"/>
      <c r="DM17" s="641"/>
      <c r="DN17" s="641"/>
      <c r="DO17" s="641"/>
      <c r="DP17" s="642"/>
      <c r="DQ17" s="646">
        <v>513478</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1406</v>
      </c>
      <c r="S18" s="641"/>
      <c r="T18" s="641"/>
      <c r="U18" s="641"/>
      <c r="V18" s="641"/>
      <c r="W18" s="641"/>
      <c r="X18" s="641"/>
      <c r="Y18" s="642"/>
      <c r="Z18" s="677">
        <v>0</v>
      </c>
      <c r="AA18" s="677"/>
      <c r="AB18" s="677"/>
      <c r="AC18" s="677"/>
      <c r="AD18" s="678">
        <v>1406</v>
      </c>
      <c r="AE18" s="678"/>
      <c r="AF18" s="678"/>
      <c r="AG18" s="678"/>
      <c r="AH18" s="678"/>
      <c r="AI18" s="678"/>
      <c r="AJ18" s="678"/>
      <c r="AK18" s="678"/>
      <c r="AL18" s="643">
        <v>0</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227</v>
      </c>
      <c r="BH18" s="641"/>
      <c r="BI18" s="641"/>
      <c r="BJ18" s="641"/>
      <c r="BK18" s="641"/>
      <c r="BL18" s="641"/>
      <c r="BM18" s="641"/>
      <c r="BN18" s="642"/>
      <c r="BO18" s="677" t="s">
        <v>233</v>
      </c>
      <c r="BP18" s="677"/>
      <c r="BQ18" s="677"/>
      <c r="BR18" s="677"/>
      <c r="BS18" s="646" t="s">
        <v>227</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227</v>
      </c>
      <c r="CS18" s="641"/>
      <c r="CT18" s="641"/>
      <c r="CU18" s="641"/>
      <c r="CV18" s="641"/>
      <c r="CW18" s="641"/>
      <c r="CX18" s="641"/>
      <c r="CY18" s="642"/>
      <c r="CZ18" s="677" t="s">
        <v>227</v>
      </c>
      <c r="DA18" s="677"/>
      <c r="DB18" s="677"/>
      <c r="DC18" s="677"/>
      <c r="DD18" s="646" t="s">
        <v>233</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2402</v>
      </c>
      <c r="S19" s="641"/>
      <c r="T19" s="641"/>
      <c r="U19" s="641"/>
      <c r="V19" s="641"/>
      <c r="W19" s="641"/>
      <c r="X19" s="641"/>
      <c r="Y19" s="642"/>
      <c r="Z19" s="677">
        <v>0</v>
      </c>
      <c r="AA19" s="677"/>
      <c r="AB19" s="677"/>
      <c r="AC19" s="677"/>
      <c r="AD19" s="678">
        <v>2402</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5734</v>
      </c>
      <c r="BH19" s="641"/>
      <c r="BI19" s="641"/>
      <c r="BJ19" s="641"/>
      <c r="BK19" s="641"/>
      <c r="BL19" s="641"/>
      <c r="BM19" s="641"/>
      <c r="BN19" s="642"/>
      <c r="BO19" s="677">
        <v>0.5</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227</v>
      </c>
      <c r="CS19" s="641"/>
      <c r="CT19" s="641"/>
      <c r="CU19" s="641"/>
      <c r="CV19" s="641"/>
      <c r="CW19" s="641"/>
      <c r="CX19" s="641"/>
      <c r="CY19" s="642"/>
      <c r="CZ19" s="677" t="s">
        <v>233</v>
      </c>
      <c r="DA19" s="677"/>
      <c r="DB19" s="677"/>
      <c r="DC19" s="677"/>
      <c r="DD19" s="646" t="s">
        <v>137</v>
      </c>
      <c r="DE19" s="641"/>
      <c r="DF19" s="641"/>
      <c r="DG19" s="641"/>
      <c r="DH19" s="641"/>
      <c r="DI19" s="641"/>
      <c r="DJ19" s="641"/>
      <c r="DK19" s="641"/>
      <c r="DL19" s="641"/>
      <c r="DM19" s="641"/>
      <c r="DN19" s="641"/>
      <c r="DO19" s="641"/>
      <c r="DP19" s="642"/>
      <c r="DQ19" s="646" t="s">
        <v>227</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385</v>
      </c>
      <c r="S20" s="641"/>
      <c r="T20" s="641"/>
      <c r="U20" s="641"/>
      <c r="V20" s="641"/>
      <c r="W20" s="641"/>
      <c r="X20" s="641"/>
      <c r="Y20" s="642"/>
      <c r="Z20" s="677">
        <v>0</v>
      </c>
      <c r="AA20" s="677"/>
      <c r="AB20" s="677"/>
      <c r="AC20" s="677"/>
      <c r="AD20" s="678">
        <v>385</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5734</v>
      </c>
      <c r="BH20" s="641"/>
      <c r="BI20" s="641"/>
      <c r="BJ20" s="641"/>
      <c r="BK20" s="641"/>
      <c r="BL20" s="641"/>
      <c r="BM20" s="641"/>
      <c r="BN20" s="642"/>
      <c r="BO20" s="677">
        <v>0.5</v>
      </c>
      <c r="BP20" s="677"/>
      <c r="BQ20" s="677"/>
      <c r="BR20" s="677"/>
      <c r="BS20" s="646" t="s">
        <v>227</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6088857</v>
      </c>
      <c r="CS20" s="641"/>
      <c r="CT20" s="641"/>
      <c r="CU20" s="641"/>
      <c r="CV20" s="641"/>
      <c r="CW20" s="641"/>
      <c r="CX20" s="641"/>
      <c r="CY20" s="642"/>
      <c r="CZ20" s="677">
        <v>100</v>
      </c>
      <c r="DA20" s="677"/>
      <c r="DB20" s="677"/>
      <c r="DC20" s="677"/>
      <c r="DD20" s="646">
        <v>1061166</v>
      </c>
      <c r="DE20" s="641"/>
      <c r="DF20" s="641"/>
      <c r="DG20" s="641"/>
      <c r="DH20" s="641"/>
      <c r="DI20" s="641"/>
      <c r="DJ20" s="641"/>
      <c r="DK20" s="641"/>
      <c r="DL20" s="641"/>
      <c r="DM20" s="641"/>
      <c r="DN20" s="641"/>
      <c r="DO20" s="641"/>
      <c r="DP20" s="642"/>
      <c r="DQ20" s="646">
        <v>4032714</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4922</v>
      </c>
      <c r="S21" s="641"/>
      <c r="T21" s="641"/>
      <c r="U21" s="641"/>
      <c r="V21" s="641"/>
      <c r="W21" s="641"/>
      <c r="X21" s="641"/>
      <c r="Y21" s="642"/>
      <c r="Z21" s="677">
        <v>0.1</v>
      </c>
      <c r="AA21" s="677"/>
      <c r="AB21" s="677"/>
      <c r="AC21" s="677"/>
      <c r="AD21" s="678">
        <v>4922</v>
      </c>
      <c r="AE21" s="678"/>
      <c r="AF21" s="678"/>
      <c r="AG21" s="678"/>
      <c r="AH21" s="678"/>
      <c r="AI21" s="678"/>
      <c r="AJ21" s="678"/>
      <c r="AK21" s="678"/>
      <c r="AL21" s="643">
        <v>0.2</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5734</v>
      </c>
      <c r="BH21" s="641"/>
      <c r="BI21" s="641"/>
      <c r="BJ21" s="641"/>
      <c r="BK21" s="641"/>
      <c r="BL21" s="641"/>
      <c r="BM21" s="641"/>
      <c r="BN21" s="642"/>
      <c r="BO21" s="677">
        <v>0.5</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2031036</v>
      </c>
      <c r="S22" s="641"/>
      <c r="T22" s="641"/>
      <c r="U22" s="641"/>
      <c r="V22" s="641"/>
      <c r="W22" s="641"/>
      <c r="X22" s="641"/>
      <c r="Y22" s="642"/>
      <c r="Z22" s="677">
        <v>32.200000000000003</v>
      </c>
      <c r="AA22" s="677"/>
      <c r="AB22" s="677"/>
      <c r="AC22" s="677"/>
      <c r="AD22" s="678">
        <v>1759753</v>
      </c>
      <c r="AE22" s="678"/>
      <c r="AF22" s="678"/>
      <c r="AG22" s="678"/>
      <c r="AH22" s="678"/>
      <c r="AI22" s="678"/>
      <c r="AJ22" s="678"/>
      <c r="AK22" s="678"/>
      <c r="AL22" s="643">
        <v>54.6</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233</v>
      </c>
      <c r="BH22" s="641"/>
      <c r="BI22" s="641"/>
      <c r="BJ22" s="641"/>
      <c r="BK22" s="641"/>
      <c r="BL22" s="641"/>
      <c r="BM22" s="641"/>
      <c r="BN22" s="642"/>
      <c r="BO22" s="677" t="s">
        <v>233</v>
      </c>
      <c r="BP22" s="677"/>
      <c r="BQ22" s="677"/>
      <c r="BR22" s="677"/>
      <c r="BS22" s="646" t="s">
        <v>233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1759753</v>
      </c>
      <c r="S23" s="641"/>
      <c r="T23" s="641"/>
      <c r="U23" s="641"/>
      <c r="V23" s="641"/>
      <c r="W23" s="641"/>
      <c r="X23" s="641"/>
      <c r="Y23" s="642"/>
      <c r="Z23" s="677">
        <v>27.9</v>
      </c>
      <c r="AA23" s="677"/>
      <c r="AB23" s="677"/>
      <c r="AC23" s="677"/>
      <c r="AD23" s="678">
        <v>1759753</v>
      </c>
      <c r="AE23" s="678"/>
      <c r="AF23" s="678"/>
      <c r="AG23" s="678"/>
      <c r="AH23" s="678"/>
      <c r="AI23" s="678"/>
      <c r="AJ23" s="678"/>
      <c r="AK23" s="678"/>
      <c r="AL23" s="643">
        <v>54.6</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137</v>
      </c>
      <c r="BH23" s="641"/>
      <c r="BI23" s="641"/>
      <c r="BJ23" s="641"/>
      <c r="BK23" s="641"/>
      <c r="BL23" s="641"/>
      <c r="BM23" s="641"/>
      <c r="BN23" s="642"/>
      <c r="BO23" s="677" t="s">
        <v>233</v>
      </c>
      <c r="BP23" s="677"/>
      <c r="BQ23" s="677"/>
      <c r="BR23" s="677"/>
      <c r="BS23" s="646" t="s">
        <v>227</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271283</v>
      </c>
      <c r="S24" s="641"/>
      <c r="T24" s="641"/>
      <c r="U24" s="641"/>
      <c r="V24" s="641"/>
      <c r="W24" s="641"/>
      <c r="X24" s="641"/>
      <c r="Y24" s="642"/>
      <c r="Z24" s="677">
        <v>4.3</v>
      </c>
      <c r="AA24" s="677"/>
      <c r="AB24" s="677"/>
      <c r="AC24" s="677"/>
      <c r="AD24" s="678" t="s">
        <v>137</v>
      </c>
      <c r="AE24" s="678"/>
      <c r="AF24" s="678"/>
      <c r="AG24" s="678"/>
      <c r="AH24" s="678"/>
      <c r="AI24" s="678"/>
      <c r="AJ24" s="678"/>
      <c r="AK24" s="678"/>
      <c r="AL24" s="643" t="s">
        <v>227</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233</v>
      </c>
      <c r="BH24" s="641"/>
      <c r="BI24" s="641"/>
      <c r="BJ24" s="641"/>
      <c r="BK24" s="641"/>
      <c r="BL24" s="641"/>
      <c r="BM24" s="641"/>
      <c r="BN24" s="642"/>
      <c r="BO24" s="677" t="s">
        <v>233</v>
      </c>
      <c r="BP24" s="677"/>
      <c r="BQ24" s="677"/>
      <c r="BR24" s="677"/>
      <c r="BS24" s="646" t="s">
        <v>137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2017335</v>
      </c>
      <c r="CS24" s="696"/>
      <c r="CT24" s="696"/>
      <c r="CU24" s="696"/>
      <c r="CV24" s="696"/>
      <c r="CW24" s="696"/>
      <c r="CX24" s="696"/>
      <c r="CY24" s="739"/>
      <c r="CZ24" s="740">
        <v>33.1</v>
      </c>
      <c r="DA24" s="711"/>
      <c r="DB24" s="711"/>
      <c r="DC24" s="743"/>
      <c r="DD24" s="738">
        <v>1627045</v>
      </c>
      <c r="DE24" s="696"/>
      <c r="DF24" s="696"/>
      <c r="DG24" s="696"/>
      <c r="DH24" s="696"/>
      <c r="DI24" s="696"/>
      <c r="DJ24" s="696"/>
      <c r="DK24" s="739"/>
      <c r="DL24" s="738">
        <v>1558234</v>
      </c>
      <c r="DM24" s="696"/>
      <c r="DN24" s="696"/>
      <c r="DO24" s="696"/>
      <c r="DP24" s="696"/>
      <c r="DQ24" s="696"/>
      <c r="DR24" s="696"/>
      <c r="DS24" s="696"/>
      <c r="DT24" s="696"/>
      <c r="DU24" s="696"/>
      <c r="DV24" s="739"/>
      <c r="DW24" s="740">
        <v>46.4</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227</v>
      </c>
      <c r="S25" s="641"/>
      <c r="T25" s="641"/>
      <c r="U25" s="641"/>
      <c r="V25" s="641"/>
      <c r="W25" s="641"/>
      <c r="X25" s="641"/>
      <c r="Y25" s="642"/>
      <c r="Z25" s="677" t="s">
        <v>227</v>
      </c>
      <c r="AA25" s="677"/>
      <c r="AB25" s="677"/>
      <c r="AC25" s="677"/>
      <c r="AD25" s="678" t="s">
        <v>227</v>
      </c>
      <c r="AE25" s="678"/>
      <c r="AF25" s="678"/>
      <c r="AG25" s="678"/>
      <c r="AH25" s="678"/>
      <c r="AI25" s="678"/>
      <c r="AJ25" s="678"/>
      <c r="AK25" s="678"/>
      <c r="AL25" s="643" t="s">
        <v>137</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233</v>
      </c>
      <c r="BH25" s="641"/>
      <c r="BI25" s="641"/>
      <c r="BJ25" s="641"/>
      <c r="BK25" s="641"/>
      <c r="BL25" s="641"/>
      <c r="BM25" s="641"/>
      <c r="BN25" s="642"/>
      <c r="BO25" s="677" t="s">
        <v>233</v>
      </c>
      <c r="BP25" s="677"/>
      <c r="BQ25" s="677"/>
      <c r="BR25" s="677"/>
      <c r="BS25" s="646" t="s">
        <v>233</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1030075</v>
      </c>
      <c r="CS25" s="659"/>
      <c r="CT25" s="659"/>
      <c r="CU25" s="659"/>
      <c r="CV25" s="659"/>
      <c r="CW25" s="659"/>
      <c r="CX25" s="659"/>
      <c r="CY25" s="660"/>
      <c r="CZ25" s="643">
        <v>16.899999999999999</v>
      </c>
      <c r="DA25" s="661"/>
      <c r="DB25" s="661"/>
      <c r="DC25" s="662"/>
      <c r="DD25" s="646">
        <v>958215</v>
      </c>
      <c r="DE25" s="659"/>
      <c r="DF25" s="659"/>
      <c r="DG25" s="659"/>
      <c r="DH25" s="659"/>
      <c r="DI25" s="659"/>
      <c r="DJ25" s="659"/>
      <c r="DK25" s="660"/>
      <c r="DL25" s="646">
        <v>889404</v>
      </c>
      <c r="DM25" s="659"/>
      <c r="DN25" s="659"/>
      <c r="DO25" s="659"/>
      <c r="DP25" s="659"/>
      <c r="DQ25" s="659"/>
      <c r="DR25" s="659"/>
      <c r="DS25" s="659"/>
      <c r="DT25" s="659"/>
      <c r="DU25" s="659"/>
      <c r="DV25" s="660"/>
      <c r="DW25" s="643">
        <v>26.5</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3471887</v>
      </c>
      <c r="S26" s="641"/>
      <c r="T26" s="641"/>
      <c r="U26" s="641"/>
      <c r="V26" s="641"/>
      <c r="W26" s="641"/>
      <c r="X26" s="641"/>
      <c r="Y26" s="642"/>
      <c r="Z26" s="677">
        <v>55</v>
      </c>
      <c r="AA26" s="677"/>
      <c r="AB26" s="677"/>
      <c r="AC26" s="677"/>
      <c r="AD26" s="678">
        <v>3200604</v>
      </c>
      <c r="AE26" s="678"/>
      <c r="AF26" s="678"/>
      <c r="AG26" s="678"/>
      <c r="AH26" s="678"/>
      <c r="AI26" s="678"/>
      <c r="AJ26" s="678"/>
      <c r="AK26" s="678"/>
      <c r="AL26" s="643">
        <v>99.3</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233</v>
      </c>
      <c r="BH26" s="641"/>
      <c r="BI26" s="641"/>
      <c r="BJ26" s="641"/>
      <c r="BK26" s="641"/>
      <c r="BL26" s="641"/>
      <c r="BM26" s="641"/>
      <c r="BN26" s="642"/>
      <c r="BO26" s="677" t="s">
        <v>137</v>
      </c>
      <c r="BP26" s="677"/>
      <c r="BQ26" s="677"/>
      <c r="BR26" s="677"/>
      <c r="BS26" s="646" t="s">
        <v>233</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521727</v>
      </c>
      <c r="CS26" s="641"/>
      <c r="CT26" s="641"/>
      <c r="CU26" s="641"/>
      <c r="CV26" s="641"/>
      <c r="CW26" s="641"/>
      <c r="CX26" s="641"/>
      <c r="CY26" s="642"/>
      <c r="CZ26" s="643">
        <v>8.6</v>
      </c>
      <c r="DA26" s="661"/>
      <c r="DB26" s="661"/>
      <c r="DC26" s="662"/>
      <c r="DD26" s="646">
        <v>475878</v>
      </c>
      <c r="DE26" s="641"/>
      <c r="DF26" s="641"/>
      <c r="DG26" s="641"/>
      <c r="DH26" s="641"/>
      <c r="DI26" s="641"/>
      <c r="DJ26" s="641"/>
      <c r="DK26" s="642"/>
      <c r="DL26" s="646" t="s">
        <v>233</v>
      </c>
      <c r="DM26" s="641"/>
      <c r="DN26" s="641"/>
      <c r="DO26" s="641"/>
      <c r="DP26" s="641"/>
      <c r="DQ26" s="641"/>
      <c r="DR26" s="641"/>
      <c r="DS26" s="641"/>
      <c r="DT26" s="641"/>
      <c r="DU26" s="641"/>
      <c r="DV26" s="642"/>
      <c r="DW26" s="643" t="s">
        <v>227</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1549</v>
      </c>
      <c r="S27" s="641"/>
      <c r="T27" s="641"/>
      <c r="U27" s="641"/>
      <c r="V27" s="641"/>
      <c r="W27" s="641"/>
      <c r="X27" s="641"/>
      <c r="Y27" s="642"/>
      <c r="Z27" s="677">
        <v>0</v>
      </c>
      <c r="AA27" s="677"/>
      <c r="AB27" s="677"/>
      <c r="AC27" s="677"/>
      <c r="AD27" s="678">
        <v>1549</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1149509</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473782</v>
      </c>
      <c r="CS27" s="659"/>
      <c r="CT27" s="659"/>
      <c r="CU27" s="659"/>
      <c r="CV27" s="659"/>
      <c r="CW27" s="659"/>
      <c r="CX27" s="659"/>
      <c r="CY27" s="660"/>
      <c r="CZ27" s="643">
        <v>7.8</v>
      </c>
      <c r="DA27" s="661"/>
      <c r="DB27" s="661"/>
      <c r="DC27" s="662"/>
      <c r="DD27" s="646">
        <v>155352</v>
      </c>
      <c r="DE27" s="659"/>
      <c r="DF27" s="659"/>
      <c r="DG27" s="659"/>
      <c r="DH27" s="659"/>
      <c r="DI27" s="659"/>
      <c r="DJ27" s="659"/>
      <c r="DK27" s="660"/>
      <c r="DL27" s="646">
        <v>155352</v>
      </c>
      <c r="DM27" s="659"/>
      <c r="DN27" s="659"/>
      <c r="DO27" s="659"/>
      <c r="DP27" s="659"/>
      <c r="DQ27" s="659"/>
      <c r="DR27" s="659"/>
      <c r="DS27" s="659"/>
      <c r="DT27" s="659"/>
      <c r="DU27" s="659"/>
      <c r="DV27" s="660"/>
      <c r="DW27" s="643">
        <v>4.5999999999999996</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13610</v>
      </c>
      <c r="S28" s="641"/>
      <c r="T28" s="641"/>
      <c r="U28" s="641"/>
      <c r="V28" s="641"/>
      <c r="W28" s="641"/>
      <c r="X28" s="641"/>
      <c r="Y28" s="642"/>
      <c r="Z28" s="677">
        <v>0.2</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513478</v>
      </c>
      <c r="CS28" s="641"/>
      <c r="CT28" s="641"/>
      <c r="CU28" s="641"/>
      <c r="CV28" s="641"/>
      <c r="CW28" s="641"/>
      <c r="CX28" s="641"/>
      <c r="CY28" s="642"/>
      <c r="CZ28" s="643">
        <v>8.4</v>
      </c>
      <c r="DA28" s="661"/>
      <c r="DB28" s="661"/>
      <c r="DC28" s="662"/>
      <c r="DD28" s="646">
        <v>513478</v>
      </c>
      <c r="DE28" s="641"/>
      <c r="DF28" s="641"/>
      <c r="DG28" s="641"/>
      <c r="DH28" s="641"/>
      <c r="DI28" s="641"/>
      <c r="DJ28" s="641"/>
      <c r="DK28" s="642"/>
      <c r="DL28" s="646">
        <v>513478</v>
      </c>
      <c r="DM28" s="641"/>
      <c r="DN28" s="641"/>
      <c r="DO28" s="641"/>
      <c r="DP28" s="641"/>
      <c r="DQ28" s="641"/>
      <c r="DR28" s="641"/>
      <c r="DS28" s="641"/>
      <c r="DT28" s="641"/>
      <c r="DU28" s="641"/>
      <c r="DV28" s="642"/>
      <c r="DW28" s="643">
        <v>15.3</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41850</v>
      </c>
      <c r="S29" s="641"/>
      <c r="T29" s="641"/>
      <c r="U29" s="641"/>
      <c r="V29" s="641"/>
      <c r="W29" s="641"/>
      <c r="X29" s="641"/>
      <c r="Y29" s="642"/>
      <c r="Z29" s="677">
        <v>0.7</v>
      </c>
      <c r="AA29" s="677"/>
      <c r="AB29" s="677"/>
      <c r="AC29" s="677"/>
      <c r="AD29" s="678">
        <v>16793</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513478</v>
      </c>
      <c r="CS29" s="659"/>
      <c r="CT29" s="659"/>
      <c r="CU29" s="659"/>
      <c r="CV29" s="659"/>
      <c r="CW29" s="659"/>
      <c r="CX29" s="659"/>
      <c r="CY29" s="660"/>
      <c r="CZ29" s="643">
        <v>8.4</v>
      </c>
      <c r="DA29" s="661"/>
      <c r="DB29" s="661"/>
      <c r="DC29" s="662"/>
      <c r="DD29" s="646">
        <v>513478</v>
      </c>
      <c r="DE29" s="659"/>
      <c r="DF29" s="659"/>
      <c r="DG29" s="659"/>
      <c r="DH29" s="659"/>
      <c r="DI29" s="659"/>
      <c r="DJ29" s="659"/>
      <c r="DK29" s="660"/>
      <c r="DL29" s="646">
        <v>513478</v>
      </c>
      <c r="DM29" s="659"/>
      <c r="DN29" s="659"/>
      <c r="DO29" s="659"/>
      <c r="DP29" s="659"/>
      <c r="DQ29" s="659"/>
      <c r="DR29" s="659"/>
      <c r="DS29" s="659"/>
      <c r="DT29" s="659"/>
      <c r="DU29" s="659"/>
      <c r="DV29" s="660"/>
      <c r="DW29" s="643">
        <v>15.3</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35804</v>
      </c>
      <c r="S30" s="641"/>
      <c r="T30" s="641"/>
      <c r="U30" s="641"/>
      <c r="V30" s="641"/>
      <c r="W30" s="641"/>
      <c r="X30" s="641"/>
      <c r="Y30" s="642"/>
      <c r="Z30" s="677">
        <v>0.6</v>
      </c>
      <c r="AA30" s="677"/>
      <c r="AB30" s="677"/>
      <c r="AC30" s="677"/>
      <c r="AD30" s="678" t="s">
        <v>137</v>
      </c>
      <c r="AE30" s="678"/>
      <c r="AF30" s="678"/>
      <c r="AG30" s="678"/>
      <c r="AH30" s="678"/>
      <c r="AI30" s="678"/>
      <c r="AJ30" s="678"/>
      <c r="AK30" s="678"/>
      <c r="AL30" s="643" t="s">
        <v>227</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483232</v>
      </c>
      <c r="CS30" s="641"/>
      <c r="CT30" s="641"/>
      <c r="CU30" s="641"/>
      <c r="CV30" s="641"/>
      <c r="CW30" s="641"/>
      <c r="CX30" s="641"/>
      <c r="CY30" s="642"/>
      <c r="CZ30" s="643">
        <v>7.9</v>
      </c>
      <c r="DA30" s="661"/>
      <c r="DB30" s="661"/>
      <c r="DC30" s="662"/>
      <c r="DD30" s="646">
        <v>483232</v>
      </c>
      <c r="DE30" s="641"/>
      <c r="DF30" s="641"/>
      <c r="DG30" s="641"/>
      <c r="DH30" s="641"/>
      <c r="DI30" s="641"/>
      <c r="DJ30" s="641"/>
      <c r="DK30" s="642"/>
      <c r="DL30" s="646">
        <v>483232</v>
      </c>
      <c r="DM30" s="641"/>
      <c r="DN30" s="641"/>
      <c r="DO30" s="641"/>
      <c r="DP30" s="641"/>
      <c r="DQ30" s="641"/>
      <c r="DR30" s="641"/>
      <c r="DS30" s="641"/>
      <c r="DT30" s="641"/>
      <c r="DU30" s="641"/>
      <c r="DV30" s="642"/>
      <c r="DW30" s="643">
        <v>14.4</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528855</v>
      </c>
      <c r="S31" s="641"/>
      <c r="T31" s="641"/>
      <c r="U31" s="641"/>
      <c r="V31" s="641"/>
      <c r="W31" s="641"/>
      <c r="X31" s="641"/>
      <c r="Y31" s="642"/>
      <c r="Z31" s="677">
        <v>8.4</v>
      </c>
      <c r="AA31" s="677"/>
      <c r="AB31" s="677"/>
      <c r="AC31" s="677"/>
      <c r="AD31" s="678" t="s">
        <v>227</v>
      </c>
      <c r="AE31" s="678"/>
      <c r="AF31" s="678"/>
      <c r="AG31" s="678"/>
      <c r="AH31" s="678"/>
      <c r="AI31" s="678"/>
      <c r="AJ31" s="678"/>
      <c r="AK31" s="678"/>
      <c r="AL31" s="643" t="s">
        <v>227</v>
      </c>
      <c r="AM31" s="644"/>
      <c r="AN31" s="644"/>
      <c r="AO31" s="679"/>
      <c r="AP31" s="714" t="s">
        <v>311</v>
      </c>
      <c r="AQ31" s="715"/>
      <c r="AR31" s="715"/>
      <c r="AS31" s="715"/>
      <c r="AT31" s="720" t="s">
        <v>312</v>
      </c>
      <c r="AU31" s="231"/>
      <c r="AV31" s="231"/>
      <c r="AW31" s="231"/>
      <c r="AX31" s="706" t="s">
        <v>187</v>
      </c>
      <c r="AY31" s="707"/>
      <c r="AZ31" s="707"/>
      <c r="BA31" s="707"/>
      <c r="BB31" s="707"/>
      <c r="BC31" s="707"/>
      <c r="BD31" s="707"/>
      <c r="BE31" s="707"/>
      <c r="BF31" s="708"/>
      <c r="BG31" s="709">
        <v>98.8</v>
      </c>
      <c r="BH31" s="710"/>
      <c r="BI31" s="710"/>
      <c r="BJ31" s="710"/>
      <c r="BK31" s="710"/>
      <c r="BL31" s="710"/>
      <c r="BM31" s="711">
        <v>95.8</v>
      </c>
      <c r="BN31" s="710"/>
      <c r="BO31" s="710"/>
      <c r="BP31" s="710"/>
      <c r="BQ31" s="712"/>
      <c r="BR31" s="709">
        <v>99</v>
      </c>
      <c r="BS31" s="710"/>
      <c r="BT31" s="710"/>
      <c r="BU31" s="710"/>
      <c r="BV31" s="710"/>
      <c r="BW31" s="710"/>
      <c r="BX31" s="711">
        <v>95.6</v>
      </c>
      <c r="BY31" s="710"/>
      <c r="BZ31" s="710"/>
      <c r="CA31" s="710"/>
      <c r="CB31" s="712"/>
      <c r="CD31" s="731"/>
      <c r="CE31" s="732"/>
      <c r="CF31" s="673" t="s">
        <v>313</v>
      </c>
      <c r="CG31" s="674"/>
      <c r="CH31" s="674"/>
      <c r="CI31" s="674"/>
      <c r="CJ31" s="674"/>
      <c r="CK31" s="674"/>
      <c r="CL31" s="674"/>
      <c r="CM31" s="674"/>
      <c r="CN31" s="674"/>
      <c r="CO31" s="674"/>
      <c r="CP31" s="674"/>
      <c r="CQ31" s="675"/>
      <c r="CR31" s="640">
        <v>30246</v>
      </c>
      <c r="CS31" s="659"/>
      <c r="CT31" s="659"/>
      <c r="CU31" s="659"/>
      <c r="CV31" s="659"/>
      <c r="CW31" s="659"/>
      <c r="CX31" s="659"/>
      <c r="CY31" s="660"/>
      <c r="CZ31" s="643">
        <v>0.5</v>
      </c>
      <c r="DA31" s="661"/>
      <c r="DB31" s="661"/>
      <c r="DC31" s="662"/>
      <c r="DD31" s="646">
        <v>30246</v>
      </c>
      <c r="DE31" s="659"/>
      <c r="DF31" s="659"/>
      <c r="DG31" s="659"/>
      <c r="DH31" s="659"/>
      <c r="DI31" s="659"/>
      <c r="DJ31" s="659"/>
      <c r="DK31" s="660"/>
      <c r="DL31" s="646">
        <v>30246</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227</v>
      </c>
      <c r="S32" s="641"/>
      <c r="T32" s="641"/>
      <c r="U32" s="641"/>
      <c r="V32" s="641"/>
      <c r="W32" s="641"/>
      <c r="X32" s="641"/>
      <c r="Y32" s="642"/>
      <c r="Z32" s="677" t="s">
        <v>233</v>
      </c>
      <c r="AA32" s="677"/>
      <c r="AB32" s="677"/>
      <c r="AC32" s="677"/>
      <c r="AD32" s="678" t="s">
        <v>233</v>
      </c>
      <c r="AE32" s="678"/>
      <c r="AF32" s="678"/>
      <c r="AG32" s="678"/>
      <c r="AH32" s="678"/>
      <c r="AI32" s="678"/>
      <c r="AJ32" s="678"/>
      <c r="AK32" s="678"/>
      <c r="AL32" s="643" t="s">
        <v>137</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98.8</v>
      </c>
      <c r="BH32" s="659"/>
      <c r="BI32" s="659"/>
      <c r="BJ32" s="659"/>
      <c r="BK32" s="659"/>
      <c r="BL32" s="659"/>
      <c r="BM32" s="644">
        <v>96.1</v>
      </c>
      <c r="BN32" s="705"/>
      <c r="BO32" s="705"/>
      <c r="BP32" s="705"/>
      <c r="BQ32" s="683"/>
      <c r="BR32" s="713">
        <v>98.7</v>
      </c>
      <c r="BS32" s="659"/>
      <c r="BT32" s="659"/>
      <c r="BU32" s="659"/>
      <c r="BV32" s="659"/>
      <c r="BW32" s="659"/>
      <c r="BX32" s="644">
        <v>96</v>
      </c>
      <c r="BY32" s="705"/>
      <c r="BZ32" s="705"/>
      <c r="CA32" s="705"/>
      <c r="CB32" s="683"/>
      <c r="CD32" s="733"/>
      <c r="CE32" s="734"/>
      <c r="CF32" s="673" t="s">
        <v>317</v>
      </c>
      <c r="CG32" s="674"/>
      <c r="CH32" s="674"/>
      <c r="CI32" s="674"/>
      <c r="CJ32" s="674"/>
      <c r="CK32" s="674"/>
      <c r="CL32" s="674"/>
      <c r="CM32" s="674"/>
      <c r="CN32" s="674"/>
      <c r="CO32" s="674"/>
      <c r="CP32" s="674"/>
      <c r="CQ32" s="675"/>
      <c r="CR32" s="640" t="s">
        <v>137</v>
      </c>
      <c r="CS32" s="641"/>
      <c r="CT32" s="641"/>
      <c r="CU32" s="641"/>
      <c r="CV32" s="641"/>
      <c r="CW32" s="641"/>
      <c r="CX32" s="641"/>
      <c r="CY32" s="642"/>
      <c r="CZ32" s="643" t="s">
        <v>233</v>
      </c>
      <c r="DA32" s="661"/>
      <c r="DB32" s="661"/>
      <c r="DC32" s="662"/>
      <c r="DD32" s="646" t="s">
        <v>233</v>
      </c>
      <c r="DE32" s="641"/>
      <c r="DF32" s="641"/>
      <c r="DG32" s="641"/>
      <c r="DH32" s="641"/>
      <c r="DI32" s="641"/>
      <c r="DJ32" s="641"/>
      <c r="DK32" s="642"/>
      <c r="DL32" s="646" t="s">
        <v>227</v>
      </c>
      <c r="DM32" s="641"/>
      <c r="DN32" s="641"/>
      <c r="DO32" s="641"/>
      <c r="DP32" s="641"/>
      <c r="DQ32" s="641"/>
      <c r="DR32" s="641"/>
      <c r="DS32" s="641"/>
      <c r="DT32" s="641"/>
      <c r="DU32" s="641"/>
      <c r="DV32" s="642"/>
      <c r="DW32" s="643" t="s">
        <v>227</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362295</v>
      </c>
      <c r="S33" s="641"/>
      <c r="T33" s="641"/>
      <c r="U33" s="641"/>
      <c r="V33" s="641"/>
      <c r="W33" s="641"/>
      <c r="X33" s="641"/>
      <c r="Y33" s="642"/>
      <c r="Z33" s="677">
        <v>5.7</v>
      </c>
      <c r="AA33" s="677"/>
      <c r="AB33" s="677"/>
      <c r="AC33" s="677"/>
      <c r="AD33" s="678" t="s">
        <v>233</v>
      </c>
      <c r="AE33" s="678"/>
      <c r="AF33" s="678"/>
      <c r="AG33" s="678"/>
      <c r="AH33" s="678"/>
      <c r="AI33" s="678"/>
      <c r="AJ33" s="678"/>
      <c r="AK33" s="678"/>
      <c r="AL33" s="643" t="s">
        <v>137</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98.8</v>
      </c>
      <c r="BH33" s="625"/>
      <c r="BI33" s="625"/>
      <c r="BJ33" s="625"/>
      <c r="BK33" s="625"/>
      <c r="BL33" s="625"/>
      <c r="BM33" s="668">
        <v>95.2</v>
      </c>
      <c r="BN33" s="625"/>
      <c r="BO33" s="625"/>
      <c r="BP33" s="625"/>
      <c r="BQ33" s="689"/>
      <c r="BR33" s="704">
        <v>99.2</v>
      </c>
      <c r="BS33" s="625"/>
      <c r="BT33" s="625"/>
      <c r="BU33" s="625"/>
      <c r="BV33" s="625"/>
      <c r="BW33" s="625"/>
      <c r="BX33" s="668">
        <v>94.8</v>
      </c>
      <c r="BY33" s="625"/>
      <c r="BZ33" s="625"/>
      <c r="CA33" s="625"/>
      <c r="CB33" s="689"/>
      <c r="CD33" s="673" t="s">
        <v>320</v>
      </c>
      <c r="CE33" s="674"/>
      <c r="CF33" s="674"/>
      <c r="CG33" s="674"/>
      <c r="CH33" s="674"/>
      <c r="CI33" s="674"/>
      <c r="CJ33" s="674"/>
      <c r="CK33" s="674"/>
      <c r="CL33" s="674"/>
      <c r="CM33" s="674"/>
      <c r="CN33" s="674"/>
      <c r="CO33" s="674"/>
      <c r="CP33" s="674"/>
      <c r="CQ33" s="675"/>
      <c r="CR33" s="640">
        <v>2556508</v>
      </c>
      <c r="CS33" s="659"/>
      <c r="CT33" s="659"/>
      <c r="CU33" s="659"/>
      <c r="CV33" s="659"/>
      <c r="CW33" s="659"/>
      <c r="CX33" s="659"/>
      <c r="CY33" s="660"/>
      <c r="CZ33" s="643">
        <v>42</v>
      </c>
      <c r="DA33" s="661"/>
      <c r="DB33" s="661"/>
      <c r="DC33" s="662"/>
      <c r="DD33" s="646">
        <v>2165925</v>
      </c>
      <c r="DE33" s="659"/>
      <c r="DF33" s="659"/>
      <c r="DG33" s="659"/>
      <c r="DH33" s="659"/>
      <c r="DI33" s="659"/>
      <c r="DJ33" s="659"/>
      <c r="DK33" s="660"/>
      <c r="DL33" s="646">
        <v>1860706</v>
      </c>
      <c r="DM33" s="659"/>
      <c r="DN33" s="659"/>
      <c r="DO33" s="659"/>
      <c r="DP33" s="659"/>
      <c r="DQ33" s="659"/>
      <c r="DR33" s="659"/>
      <c r="DS33" s="659"/>
      <c r="DT33" s="659"/>
      <c r="DU33" s="659"/>
      <c r="DV33" s="660"/>
      <c r="DW33" s="643">
        <v>55.4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4296</v>
      </c>
      <c r="S34" s="641"/>
      <c r="T34" s="641"/>
      <c r="U34" s="641"/>
      <c r="V34" s="641"/>
      <c r="W34" s="641"/>
      <c r="X34" s="641"/>
      <c r="Y34" s="642"/>
      <c r="Z34" s="677">
        <v>0.1</v>
      </c>
      <c r="AA34" s="677"/>
      <c r="AB34" s="677"/>
      <c r="AC34" s="677"/>
      <c r="AD34" s="678">
        <v>2213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754668</v>
      </c>
      <c r="CS34" s="641"/>
      <c r="CT34" s="641"/>
      <c r="CU34" s="641"/>
      <c r="CV34" s="641"/>
      <c r="CW34" s="641"/>
      <c r="CX34" s="641"/>
      <c r="CY34" s="642"/>
      <c r="CZ34" s="643">
        <v>12.4</v>
      </c>
      <c r="DA34" s="661"/>
      <c r="DB34" s="661"/>
      <c r="DC34" s="662"/>
      <c r="DD34" s="646">
        <v>605017</v>
      </c>
      <c r="DE34" s="641"/>
      <c r="DF34" s="641"/>
      <c r="DG34" s="641"/>
      <c r="DH34" s="641"/>
      <c r="DI34" s="641"/>
      <c r="DJ34" s="641"/>
      <c r="DK34" s="642"/>
      <c r="DL34" s="646">
        <v>569695</v>
      </c>
      <c r="DM34" s="641"/>
      <c r="DN34" s="641"/>
      <c r="DO34" s="641"/>
      <c r="DP34" s="641"/>
      <c r="DQ34" s="641"/>
      <c r="DR34" s="641"/>
      <c r="DS34" s="641"/>
      <c r="DT34" s="641"/>
      <c r="DU34" s="641"/>
      <c r="DV34" s="642"/>
      <c r="DW34" s="643">
        <v>17</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11477</v>
      </c>
      <c r="S35" s="641"/>
      <c r="T35" s="641"/>
      <c r="U35" s="641"/>
      <c r="V35" s="641"/>
      <c r="W35" s="641"/>
      <c r="X35" s="641"/>
      <c r="Y35" s="642"/>
      <c r="Z35" s="677">
        <v>0.2</v>
      </c>
      <c r="AA35" s="677"/>
      <c r="AB35" s="677"/>
      <c r="AC35" s="677"/>
      <c r="AD35" s="678" t="s">
        <v>227</v>
      </c>
      <c r="AE35" s="678"/>
      <c r="AF35" s="678"/>
      <c r="AG35" s="678"/>
      <c r="AH35" s="678"/>
      <c r="AI35" s="678"/>
      <c r="AJ35" s="678"/>
      <c r="AK35" s="678"/>
      <c r="AL35" s="643" t="s">
        <v>233</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17520</v>
      </c>
      <c r="CS35" s="659"/>
      <c r="CT35" s="659"/>
      <c r="CU35" s="659"/>
      <c r="CV35" s="659"/>
      <c r="CW35" s="659"/>
      <c r="CX35" s="659"/>
      <c r="CY35" s="660"/>
      <c r="CZ35" s="643">
        <v>0.3</v>
      </c>
      <c r="DA35" s="661"/>
      <c r="DB35" s="661"/>
      <c r="DC35" s="662"/>
      <c r="DD35" s="646">
        <v>15909</v>
      </c>
      <c r="DE35" s="659"/>
      <c r="DF35" s="659"/>
      <c r="DG35" s="659"/>
      <c r="DH35" s="659"/>
      <c r="DI35" s="659"/>
      <c r="DJ35" s="659"/>
      <c r="DK35" s="660"/>
      <c r="DL35" s="646">
        <v>15849</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448845</v>
      </c>
      <c r="S36" s="641"/>
      <c r="T36" s="641"/>
      <c r="U36" s="641"/>
      <c r="V36" s="641"/>
      <c r="W36" s="641"/>
      <c r="X36" s="641"/>
      <c r="Y36" s="642"/>
      <c r="Z36" s="677">
        <v>7.1</v>
      </c>
      <c r="AA36" s="677"/>
      <c r="AB36" s="677"/>
      <c r="AC36" s="677"/>
      <c r="AD36" s="678" t="s">
        <v>227</v>
      </c>
      <c r="AE36" s="678"/>
      <c r="AF36" s="678"/>
      <c r="AG36" s="678"/>
      <c r="AH36" s="678"/>
      <c r="AI36" s="678"/>
      <c r="AJ36" s="678"/>
      <c r="AK36" s="678"/>
      <c r="AL36" s="643" t="s">
        <v>227</v>
      </c>
      <c r="AM36" s="644"/>
      <c r="AN36" s="644"/>
      <c r="AO36" s="679"/>
      <c r="AP36" s="235"/>
      <c r="AQ36" s="692" t="s">
        <v>328</v>
      </c>
      <c r="AR36" s="693"/>
      <c r="AS36" s="693"/>
      <c r="AT36" s="693"/>
      <c r="AU36" s="693"/>
      <c r="AV36" s="693"/>
      <c r="AW36" s="693"/>
      <c r="AX36" s="693"/>
      <c r="AY36" s="694"/>
      <c r="AZ36" s="695">
        <v>958863</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124455</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808272</v>
      </c>
      <c r="CS36" s="641"/>
      <c r="CT36" s="641"/>
      <c r="CU36" s="641"/>
      <c r="CV36" s="641"/>
      <c r="CW36" s="641"/>
      <c r="CX36" s="641"/>
      <c r="CY36" s="642"/>
      <c r="CZ36" s="643">
        <v>13.3</v>
      </c>
      <c r="DA36" s="661"/>
      <c r="DB36" s="661"/>
      <c r="DC36" s="662"/>
      <c r="DD36" s="646">
        <v>680728</v>
      </c>
      <c r="DE36" s="641"/>
      <c r="DF36" s="641"/>
      <c r="DG36" s="641"/>
      <c r="DH36" s="641"/>
      <c r="DI36" s="641"/>
      <c r="DJ36" s="641"/>
      <c r="DK36" s="642"/>
      <c r="DL36" s="646">
        <v>648429</v>
      </c>
      <c r="DM36" s="641"/>
      <c r="DN36" s="641"/>
      <c r="DO36" s="641"/>
      <c r="DP36" s="641"/>
      <c r="DQ36" s="641"/>
      <c r="DR36" s="641"/>
      <c r="DS36" s="641"/>
      <c r="DT36" s="641"/>
      <c r="DU36" s="641"/>
      <c r="DV36" s="642"/>
      <c r="DW36" s="643">
        <v>19.3</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209564</v>
      </c>
      <c r="S37" s="641"/>
      <c r="T37" s="641"/>
      <c r="U37" s="641"/>
      <c r="V37" s="641"/>
      <c r="W37" s="641"/>
      <c r="X37" s="641"/>
      <c r="Y37" s="642"/>
      <c r="Z37" s="677">
        <v>3.3</v>
      </c>
      <c r="AA37" s="677"/>
      <c r="AB37" s="677"/>
      <c r="AC37" s="677"/>
      <c r="AD37" s="678" t="s">
        <v>227</v>
      </c>
      <c r="AE37" s="678"/>
      <c r="AF37" s="678"/>
      <c r="AG37" s="678"/>
      <c r="AH37" s="678"/>
      <c r="AI37" s="678"/>
      <c r="AJ37" s="678"/>
      <c r="AK37" s="678"/>
      <c r="AL37" s="643" t="s">
        <v>137</v>
      </c>
      <c r="AM37" s="644"/>
      <c r="AN37" s="644"/>
      <c r="AO37" s="679"/>
      <c r="AQ37" s="680" t="s">
        <v>332</v>
      </c>
      <c r="AR37" s="681"/>
      <c r="AS37" s="681"/>
      <c r="AT37" s="681"/>
      <c r="AU37" s="681"/>
      <c r="AV37" s="681"/>
      <c r="AW37" s="681"/>
      <c r="AX37" s="681"/>
      <c r="AY37" s="682"/>
      <c r="AZ37" s="640">
        <v>233000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111914</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160216</v>
      </c>
      <c r="CS37" s="659"/>
      <c r="CT37" s="659"/>
      <c r="CU37" s="659"/>
      <c r="CV37" s="659"/>
      <c r="CW37" s="659"/>
      <c r="CX37" s="659"/>
      <c r="CY37" s="660"/>
      <c r="CZ37" s="643">
        <v>2.6</v>
      </c>
      <c r="DA37" s="661"/>
      <c r="DB37" s="661"/>
      <c r="DC37" s="662"/>
      <c r="DD37" s="646">
        <v>160216</v>
      </c>
      <c r="DE37" s="659"/>
      <c r="DF37" s="659"/>
      <c r="DG37" s="659"/>
      <c r="DH37" s="659"/>
      <c r="DI37" s="659"/>
      <c r="DJ37" s="659"/>
      <c r="DK37" s="660"/>
      <c r="DL37" s="646">
        <v>157765</v>
      </c>
      <c r="DM37" s="659"/>
      <c r="DN37" s="659"/>
      <c r="DO37" s="659"/>
      <c r="DP37" s="659"/>
      <c r="DQ37" s="659"/>
      <c r="DR37" s="659"/>
      <c r="DS37" s="659"/>
      <c r="DT37" s="659"/>
      <c r="DU37" s="659"/>
      <c r="DV37" s="660"/>
      <c r="DW37" s="643">
        <v>4.7</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81549</v>
      </c>
      <c r="S38" s="641"/>
      <c r="T38" s="641"/>
      <c r="U38" s="641"/>
      <c r="V38" s="641"/>
      <c r="W38" s="641"/>
      <c r="X38" s="641"/>
      <c r="Y38" s="642"/>
      <c r="Z38" s="677">
        <v>1.3</v>
      </c>
      <c r="AA38" s="677"/>
      <c r="AB38" s="677"/>
      <c r="AC38" s="677"/>
      <c r="AD38" s="678">
        <v>2048</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206798</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1863</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752065</v>
      </c>
      <c r="CS38" s="641"/>
      <c r="CT38" s="641"/>
      <c r="CU38" s="641"/>
      <c r="CV38" s="641"/>
      <c r="CW38" s="641"/>
      <c r="CX38" s="641"/>
      <c r="CY38" s="642"/>
      <c r="CZ38" s="643">
        <v>12.4</v>
      </c>
      <c r="DA38" s="661"/>
      <c r="DB38" s="661"/>
      <c r="DC38" s="662"/>
      <c r="DD38" s="646">
        <v>651366</v>
      </c>
      <c r="DE38" s="641"/>
      <c r="DF38" s="641"/>
      <c r="DG38" s="641"/>
      <c r="DH38" s="641"/>
      <c r="DI38" s="641"/>
      <c r="DJ38" s="641"/>
      <c r="DK38" s="642"/>
      <c r="DL38" s="646">
        <v>561528</v>
      </c>
      <c r="DM38" s="641"/>
      <c r="DN38" s="641"/>
      <c r="DO38" s="641"/>
      <c r="DP38" s="641"/>
      <c r="DQ38" s="641"/>
      <c r="DR38" s="641"/>
      <c r="DS38" s="641"/>
      <c r="DT38" s="641"/>
      <c r="DU38" s="641"/>
      <c r="DV38" s="642"/>
      <c r="DW38" s="643">
        <v>16.7</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1100400</v>
      </c>
      <c r="S39" s="641"/>
      <c r="T39" s="641"/>
      <c r="U39" s="641"/>
      <c r="V39" s="641"/>
      <c r="W39" s="641"/>
      <c r="X39" s="641"/>
      <c r="Y39" s="642"/>
      <c r="Z39" s="677">
        <v>17.399999999999999</v>
      </c>
      <c r="AA39" s="677"/>
      <c r="AB39" s="677"/>
      <c r="AC39" s="677"/>
      <c r="AD39" s="678" t="s">
        <v>233</v>
      </c>
      <c r="AE39" s="678"/>
      <c r="AF39" s="678"/>
      <c r="AG39" s="678"/>
      <c r="AH39" s="678"/>
      <c r="AI39" s="678"/>
      <c r="AJ39" s="678"/>
      <c r="AK39" s="678"/>
      <c r="AL39" s="643" t="s">
        <v>227</v>
      </c>
      <c r="AM39" s="644"/>
      <c r="AN39" s="644"/>
      <c r="AO39" s="679"/>
      <c r="AQ39" s="680" t="s">
        <v>340</v>
      </c>
      <c r="AR39" s="681"/>
      <c r="AS39" s="681"/>
      <c r="AT39" s="681"/>
      <c r="AU39" s="681"/>
      <c r="AV39" s="681"/>
      <c r="AW39" s="681"/>
      <c r="AX39" s="681"/>
      <c r="AY39" s="682"/>
      <c r="AZ39" s="640" t="s">
        <v>227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3063</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158778</v>
      </c>
      <c r="CS39" s="659"/>
      <c r="CT39" s="659"/>
      <c r="CU39" s="659"/>
      <c r="CV39" s="659"/>
      <c r="CW39" s="659"/>
      <c r="CX39" s="659"/>
      <c r="CY39" s="660"/>
      <c r="CZ39" s="643">
        <v>2.6</v>
      </c>
      <c r="DA39" s="661"/>
      <c r="DB39" s="661"/>
      <c r="DC39" s="662"/>
      <c r="DD39" s="646">
        <v>147700</v>
      </c>
      <c r="DE39" s="659"/>
      <c r="DF39" s="659"/>
      <c r="DG39" s="659"/>
      <c r="DH39" s="659"/>
      <c r="DI39" s="659"/>
      <c r="DJ39" s="659"/>
      <c r="DK39" s="660"/>
      <c r="DL39" s="646" t="s">
        <v>227</v>
      </c>
      <c r="DM39" s="659"/>
      <c r="DN39" s="659"/>
      <c r="DO39" s="659"/>
      <c r="DP39" s="659"/>
      <c r="DQ39" s="659"/>
      <c r="DR39" s="659"/>
      <c r="DS39" s="659"/>
      <c r="DT39" s="659"/>
      <c r="DU39" s="659"/>
      <c r="DV39" s="660"/>
      <c r="DW39" s="643" t="s">
        <v>227</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227</v>
      </c>
      <c r="S40" s="641"/>
      <c r="T40" s="641"/>
      <c r="U40" s="641"/>
      <c r="V40" s="641"/>
      <c r="W40" s="641"/>
      <c r="X40" s="641"/>
      <c r="Y40" s="642"/>
      <c r="Z40" s="677" t="s">
        <v>227</v>
      </c>
      <c r="AA40" s="677"/>
      <c r="AB40" s="677"/>
      <c r="AC40" s="677"/>
      <c r="AD40" s="678" t="s">
        <v>227</v>
      </c>
      <c r="AE40" s="678"/>
      <c r="AF40" s="678"/>
      <c r="AG40" s="678"/>
      <c r="AH40" s="678"/>
      <c r="AI40" s="678"/>
      <c r="AJ40" s="678"/>
      <c r="AK40" s="678"/>
      <c r="AL40" s="643" t="s">
        <v>227</v>
      </c>
      <c r="AM40" s="644"/>
      <c r="AN40" s="644"/>
      <c r="AO40" s="679"/>
      <c r="AQ40" s="680" t="s">
        <v>344</v>
      </c>
      <c r="AR40" s="681"/>
      <c r="AS40" s="681"/>
      <c r="AT40" s="681"/>
      <c r="AU40" s="681"/>
      <c r="AV40" s="681"/>
      <c r="AW40" s="681"/>
      <c r="AX40" s="681"/>
      <c r="AY40" s="682"/>
      <c r="AZ40" s="640" t="s">
        <v>227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101</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65205</v>
      </c>
      <c r="CS40" s="641"/>
      <c r="CT40" s="641"/>
      <c r="CU40" s="641"/>
      <c r="CV40" s="641"/>
      <c r="CW40" s="641"/>
      <c r="CX40" s="641"/>
      <c r="CY40" s="642"/>
      <c r="CZ40" s="643">
        <v>1.1000000000000001</v>
      </c>
      <c r="DA40" s="661"/>
      <c r="DB40" s="661"/>
      <c r="DC40" s="662"/>
      <c r="DD40" s="646">
        <v>65205</v>
      </c>
      <c r="DE40" s="641"/>
      <c r="DF40" s="641"/>
      <c r="DG40" s="641"/>
      <c r="DH40" s="641"/>
      <c r="DI40" s="641"/>
      <c r="DJ40" s="641"/>
      <c r="DK40" s="642"/>
      <c r="DL40" s="646">
        <v>65205</v>
      </c>
      <c r="DM40" s="641"/>
      <c r="DN40" s="641"/>
      <c r="DO40" s="641"/>
      <c r="DP40" s="641"/>
      <c r="DQ40" s="641"/>
      <c r="DR40" s="641"/>
      <c r="DS40" s="641"/>
      <c r="DT40" s="641"/>
      <c r="DU40" s="641"/>
      <c r="DV40" s="642"/>
      <c r="DW40" s="643">
        <v>1.9</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136200</v>
      </c>
      <c r="S41" s="641"/>
      <c r="T41" s="641"/>
      <c r="U41" s="641"/>
      <c r="V41" s="641"/>
      <c r="W41" s="641"/>
      <c r="X41" s="641"/>
      <c r="Y41" s="642"/>
      <c r="Z41" s="677">
        <v>2.2000000000000002</v>
      </c>
      <c r="AA41" s="677"/>
      <c r="AB41" s="677"/>
      <c r="AC41" s="677"/>
      <c r="AD41" s="678" t="s">
        <v>227</v>
      </c>
      <c r="AE41" s="678"/>
      <c r="AF41" s="678"/>
      <c r="AG41" s="678"/>
      <c r="AH41" s="678"/>
      <c r="AI41" s="678"/>
      <c r="AJ41" s="678"/>
      <c r="AK41" s="678"/>
      <c r="AL41" s="643" t="s">
        <v>227</v>
      </c>
      <c r="AM41" s="644"/>
      <c r="AN41" s="644"/>
      <c r="AO41" s="679"/>
      <c r="AQ41" s="680" t="s">
        <v>349</v>
      </c>
      <c r="AR41" s="681"/>
      <c r="AS41" s="681"/>
      <c r="AT41" s="681"/>
      <c r="AU41" s="681"/>
      <c r="AV41" s="681"/>
      <c r="AW41" s="681"/>
      <c r="AX41" s="681"/>
      <c r="AY41" s="682"/>
      <c r="AZ41" s="640">
        <v>124401</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v>1</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227</v>
      </c>
      <c r="DA41" s="661"/>
      <c r="DB41" s="661"/>
      <c r="DC41" s="662"/>
      <c r="DD41" s="646" t="s">
        <v>227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6311981</v>
      </c>
      <c r="S42" s="663"/>
      <c r="T42" s="663"/>
      <c r="U42" s="663"/>
      <c r="V42" s="663"/>
      <c r="W42" s="663"/>
      <c r="X42" s="663"/>
      <c r="Y42" s="665"/>
      <c r="Z42" s="666">
        <v>100</v>
      </c>
      <c r="AA42" s="666"/>
      <c r="AB42" s="666"/>
      <c r="AC42" s="666"/>
      <c r="AD42" s="667">
        <v>3223207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394664</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372</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1515014</v>
      </c>
      <c r="CS42" s="641"/>
      <c r="CT42" s="641"/>
      <c r="CU42" s="641"/>
      <c r="CV42" s="641"/>
      <c r="CW42" s="641"/>
      <c r="CX42" s="641"/>
      <c r="CY42" s="642"/>
      <c r="CZ42" s="643">
        <v>24.9</v>
      </c>
      <c r="DA42" s="644"/>
      <c r="DB42" s="644"/>
      <c r="DC42" s="645"/>
      <c r="DD42" s="646">
        <v>239744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43404</v>
      </c>
      <c r="CS43" s="659"/>
      <c r="CT43" s="659"/>
      <c r="CU43" s="659"/>
      <c r="CV43" s="659"/>
      <c r="CW43" s="659"/>
      <c r="CX43" s="659"/>
      <c r="CY43" s="660"/>
      <c r="CZ43" s="643">
        <v>0.7</v>
      </c>
      <c r="DA43" s="661"/>
      <c r="DB43" s="661"/>
      <c r="DC43" s="662"/>
      <c r="DD43" s="646">
        <v>43404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1061166</v>
      </c>
      <c r="CS44" s="641"/>
      <c r="CT44" s="641"/>
      <c r="CU44" s="641"/>
      <c r="CV44" s="641"/>
      <c r="CW44" s="641"/>
      <c r="CX44" s="641"/>
      <c r="CY44" s="642"/>
      <c r="CZ44" s="643">
        <v>17.399999999999999</v>
      </c>
      <c r="DA44" s="644"/>
      <c r="DB44" s="644"/>
      <c r="DC44" s="645"/>
      <c r="DD44" s="646">
        <v>210087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61805</v>
      </c>
      <c r="CS45" s="659"/>
      <c r="CT45" s="659"/>
      <c r="CU45" s="659"/>
      <c r="CV45" s="659"/>
      <c r="CW45" s="659"/>
      <c r="CX45" s="659"/>
      <c r="CY45" s="660"/>
      <c r="CZ45" s="643">
        <v>1</v>
      </c>
      <c r="DA45" s="661"/>
      <c r="DB45" s="661"/>
      <c r="DC45" s="662"/>
      <c r="DD45" s="646">
        <v>11419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999361</v>
      </c>
      <c r="CS46" s="641"/>
      <c r="CT46" s="641"/>
      <c r="CU46" s="641"/>
      <c r="CV46" s="641"/>
      <c r="CW46" s="641"/>
      <c r="CX46" s="641"/>
      <c r="CY46" s="642"/>
      <c r="CZ46" s="643">
        <v>16.399999999999999</v>
      </c>
      <c r="DA46" s="644"/>
      <c r="DB46" s="644"/>
      <c r="DC46" s="645"/>
      <c r="DD46" s="646">
        <v>198668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453848</v>
      </c>
      <c r="CS47" s="659"/>
      <c r="CT47" s="659"/>
      <c r="CU47" s="659"/>
      <c r="CV47" s="659"/>
      <c r="CW47" s="659"/>
      <c r="CX47" s="659"/>
      <c r="CY47" s="660"/>
      <c r="CZ47" s="643">
        <v>7.5</v>
      </c>
      <c r="DA47" s="661"/>
      <c r="DB47" s="661"/>
      <c r="DC47" s="662"/>
      <c r="DD47" s="646">
        <v>29657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227</v>
      </c>
      <c r="CS48" s="641"/>
      <c r="CT48" s="641"/>
      <c r="CU48" s="641"/>
      <c r="CV48" s="641"/>
      <c r="CW48" s="641"/>
      <c r="CX48" s="641"/>
      <c r="CY48" s="642"/>
      <c r="CZ48" s="643" t="s">
        <v>227</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6088857</v>
      </c>
      <c r="CS49" s="625"/>
      <c r="CT49" s="625"/>
      <c r="CU49" s="625"/>
      <c r="CV49" s="625"/>
      <c r="CW49" s="625"/>
      <c r="CX49" s="625"/>
      <c r="CY49" s="626"/>
      <c r="CZ49" s="627">
        <v>100</v>
      </c>
      <c r="DA49" s="628"/>
      <c r="DB49" s="628"/>
      <c r="DC49" s="629"/>
      <c r="DD49" s="630">
        <v>4032714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0lkoSvu4bD+FxIpU5ospWgjbSGd5HOy5wBasvAT9A/4MMhMFX3svHQ3Smm8K3Fxxd6ocNNDn03NayHGGhLqdQ==" saltValue="sh+7NKPhC0vON0kENIjg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7" sqref="B7:P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68"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7"/>
      <c r="BA5" s="257"/>
      <c r="BB5" s="257"/>
      <c r="BC5" s="257"/>
      <c r="BD5" s="257"/>
      <c r="BE5" s="258"/>
      <c r="BF5" s="258"/>
      <c r="BG5" s="258"/>
      <c r="BH5" s="258"/>
      <c r="BI5" s="258"/>
      <c r="BJ5" s="258"/>
      <c r="BK5" s="258"/>
      <c r="BL5" s="258"/>
      <c r="BM5" s="258"/>
      <c r="BN5" s="258"/>
      <c r="BO5" s="258"/>
      <c r="BP5" s="258"/>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3" t="s">
        <v>385</v>
      </c>
      <c r="DH5" s="1154"/>
      <c r="DI5" s="1154"/>
      <c r="DJ5" s="1154"/>
      <c r="DK5" s="1155"/>
      <c r="DL5" s="1153" t="s">
        <v>386</v>
      </c>
      <c r="DM5" s="1154"/>
      <c r="DN5" s="1154"/>
      <c r="DO5" s="1154"/>
      <c r="DP5" s="1155"/>
      <c r="DQ5" s="1058" t="s">
        <v>387</v>
      </c>
      <c r="DR5" s="1059"/>
      <c r="DS5" s="1059"/>
      <c r="DT5" s="1059"/>
      <c r="DU5" s="1060"/>
      <c r="DV5" s="1058" t="s">
        <v>378</v>
      </c>
      <c r="DW5" s="1059"/>
      <c r="DX5" s="1059"/>
      <c r="DY5" s="1059"/>
      <c r="DZ5" s="1074"/>
      <c r="EA5" s="255"/>
    </row>
    <row r="6" spans="1:131" s="256"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69"/>
      <c r="AG6" s="1062"/>
      <c r="AH6" s="1062"/>
      <c r="AI6" s="1062"/>
      <c r="AJ6" s="1075"/>
      <c r="AK6" s="1062"/>
      <c r="AL6" s="1062"/>
      <c r="AM6" s="1062"/>
      <c r="AN6" s="1062"/>
      <c r="AO6" s="1063"/>
      <c r="AP6" s="1061"/>
      <c r="AQ6" s="1062"/>
      <c r="AR6" s="1062"/>
      <c r="AS6" s="1062"/>
      <c r="AT6" s="1063"/>
      <c r="AU6" s="1061"/>
      <c r="AV6" s="1062"/>
      <c r="AW6" s="1062"/>
      <c r="AX6" s="1062"/>
      <c r="AY6" s="1075"/>
      <c r="AZ6" s="253"/>
      <c r="BA6" s="253"/>
      <c r="BB6" s="253"/>
      <c r="BC6" s="253"/>
      <c r="BD6" s="253"/>
      <c r="BE6" s="254"/>
      <c r="BF6" s="254"/>
      <c r="BG6" s="254"/>
      <c r="BH6" s="254"/>
      <c r="BI6" s="254"/>
      <c r="BJ6" s="254"/>
      <c r="BK6" s="254"/>
      <c r="BL6" s="254"/>
      <c r="BM6" s="254"/>
      <c r="BN6" s="254"/>
      <c r="BO6" s="254"/>
      <c r="BP6" s="254"/>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6"/>
      <c r="DH6" s="1157"/>
      <c r="DI6" s="1157"/>
      <c r="DJ6" s="1157"/>
      <c r="DK6" s="1158"/>
      <c r="DL6" s="1156"/>
      <c r="DM6" s="1157"/>
      <c r="DN6" s="1157"/>
      <c r="DO6" s="1157"/>
      <c r="DP6" s="1158"/>
      <c r="DQ6" s="1061"/>
      <c r="DR6" s="1062"/>
      <c r="DS6" s="1062"/>
      <c r="DT6" s="1062"/>
      <c r="DU6" s="1063"/>
      <c r="DV6" s="1061"/>
      <c r="DW6" s="1062"/>
      <c r="DX6" s="1062"/>
      <c r="DY6" s="1062"/>
      <c r="DZ6" s="1075"/>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6321</v>
      </c>
      <c r="R7" s="1160"/>
      <c r="S7" s="1160"/>
      <c r="T7" s="1160"/>
      <c r="U7" s="1160"/>
      <c r="V7" s="1160">
        <v>6098</v>
      </c>
      <c r="W7" s="1160"/>
      <c r="X7" s="1160"/>
      <c r="Y7" s="1160"/>
      <c r="Z7" s="1160"/>
      <c r="AA7" s="1160">
        <v>223</v>
      </c>
      <c r="AB7" s="1160"/>
      <c r="AC7" s="1160"/>
      <c r="AD7" s="1160"/>
      <c r="AE7" s="1161"/>
      <c r="AF7" s="1162">
        <v>154</v>
      </c>
      <c r="AG7" s="1163"/>
      <c r="AH7" s="1163"/>
      <c r="AI7" s="1163"/>
      <c r="AJ7" s="1164"/>
      <c r="AK7" s="1026" t="s">
        <v>593</v>
      </c>
      <c r="AL7" s="1026"/>
      <c r="AM7" s="1026"/>
      <c r="AN7" s="1026"/>
      <c r="AO7" s="1026"/>
      <c r="AP7" s="1147">
        <v>6235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594</v>
      </c>
      <c r="BT7" s="1151"/>
      <c r="BU7" s="1151"/>
      <c r="BV7" s="1151"/>
      <c r="BW7" s="1151"/>
      <c r="BX7" s="1151"/>
      <c r="BY7" s="1151"/>
      <c r="BZ7" s="1151"/>
      <c r="CA7" s="1151"/>
      <c r="CB7" s="1151"/>
      <c r="CC7" s="1151"/>
      <c r="CD7" s="1151"/>
      <c r="CE7" s="1151"/>
      <c r="CF7" s="1151"/>
      <c r="CG7" s="1152"/>
      <c r="CH7" s="1144">
        <v>3</v>
      </c>
      <c r="CI7" s="1145"/>
      <c r="CJ7" s="1145"/>
      <c r="CK7" s="1145"/>
      <c r="CL7" s="1146"/>
      <c r="CM7" s="1144">
        <v>68</v>
      </c>
      <c r="CN7" s="1145"/>
      <c r="CO7" s="1145"/>
      <c r="CP7" s="1145"/>
      <c r="CQ7" s="1146"/>
      <c r="CR7" s="1144">
        <v>10</v>
      </c>
      <c r="CS7" s="1145"/>
      <c r="CT7" s="1145"/>
      <c r="CU7" s="1145"/>
      <c r="CV7" s="1146"/>
      <c r="CW7" s="1046" t="s">
        <v>593</v>
      </c>
      <c r="CX7" s="1047"/>
      <c r="CY7" s="1047"/>
      <c r="CZ7" s="1047"/>
      <c r="DA7" s="1048"/>
      <c r="DB7" s="1046" t="s">
        <v>593</v>
      </c>
      <c r="DC7" s="1047"/>
      <c r="DD7" s="1047"/>
      <c r="DE7" s="1047"/>
      <c r="DF7" s="1048"/>
      <c r="DG7" s="1046" t="s">
        <v>593</v>
      </c>
      <c r="DH7" s="1047"/>
      <c r="DI7" s="1047"/>
      <c r="DJ7" s="1047"/>
      <c r="DK7" s="1048"/>
      <c r="DL7" s="1046" t="s">
        <v>593</v>
      </c>
      <c r="DM7" s="1047"/>
      <c r="DN7" s="1047"/>
      <c r="DO7" s="1047"/>
      <c r="DP7" s="1048"/>
      <c r="DQ7" s="1046" t="s">
        <v>593</v>
      </c>
      <c r="DR7" s="1047"/>
      <c r="DS7" s="1047"/>
      <c r="DT7" s="1047"/>
      <c r="DU7" s="1048"/>
      <c r="DV7" s="1046"/>
      <c r="DW7" s="1047"/>
      <c r="DX7" s="1047"/>
      <c r="DY7" s="1047"/>
      <c r="DZ7" s="1048"/>
      <c r="EA7" s="255"/>
    </row>
    <row r="8" spans="1:131" s="256" customFormat="1" ht="26.25" customHeight="1" x14ac:dyDescent="0.15">
      <c r="A8" s="262">
        <v>2</v>
      </c>
      <c r="B8" s="1094" t="s">
        <v>389</v>
      </c>
      <c r="C8" s="1095"/>
      <c r="D8" s="1095"/>
      <c r="E8" s="1095"/>
      <c r="F8" s="1095"/>
      <c r="G8" s="1095"/>
      <c r="H8" s="1095"/>
      <c r="I8" s="1095"/>
      <c r="J8" s="1095"/>
      <c r="K8" s="1095"/>
      <c r="L8" s="1095"/>
      <c r="M8" s="1095"/>
      <c r="N8" s="1095"/>
      <c r="O8" s="1095"/>
      <c r="P8" s="1096"/>
      <c r="Q8" s="1100">
        <v>18</v>
      </c>
      <c r="R8" s="1101"/>
      <c r="S8" s="1101"/>
      <c r="T8" s="1101"/>
      <c r="U8" s="1101"/>
      <c r="V8" s="1101">
        <v>18</v>
      </c>
      <c r="W8" s="1101"/>
      <c r="X8" s="1101"/>
      <c r="Y8" s="1101"/>
      <c r="Z8" s="1101"/>
      <c r="AA8" s="1101" t="s">
        <v>129</v>
      </c>
      <c r="AB8" s="1101"/>
      <c r="AC8" s="1101"/>
      <c r="AD8" s="1101"/>
      <c r="AE8" s="1102"/>
      <c r="AF8" s="1076" t="s">
        <v>233</v>
      </c>
      <c r="AG8" s="1077"/>
      <c r="AH8" s="1077"/>
      <c r="AI8" s="1077"/>
      <c r="AJ8" s="1078"/>
      <c r="AK8" s="1026" t="s">
        <v>593</v>
      </c>
      <c r="AL8" s="1026"/>
      <c r="AM8" s="1026"/>
      <c r="AN8" s="1026"/>
      <c r="AO8" s="1026"/>
      <c r="AP8" s="1143">
        <v>7</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5"/>
    </row>
    <row r="9" spans="1:131" s="256" customFormat="1" ht="26.25" customHeight="1" x14ac:dyDescent="0.15">
      <c r="A9" s="262">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5"/>
    </row>
    <row r="10" spans="1:131" s="256" customFormat="1" ht="26.25" customHeight="1" x14ac:dyDescent="0.15">
      <c r="A10" s="262">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5"/>
    </row>
    <row r="11" spans="1:131" s="256" customFormat="1" ht="26.25" customHeight="1" x14ac:dyDescent="0.15">
      <c r="A11" s="262">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5"/>
    </row>
    <row r="12" spans="1:131" s="256" customFormat="1" ht="26.25" customHeight="1" x14ac:dyDescent="0.15">
      <c r="A12" s="262">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5"/>
    </row>
    <row r="13" spans="1:131" s="256" customFormat="1" ht="26.25" customHeight="1" x14ac:dyDescent="0.15">
      <c r="A13" s="262">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5"/>
    </row>
    <row r="14" spans="1:131" s="256" customFormat="1" ht="26.25" customHeight="1" x14ac:dyDescent="0.15">
      <c r="A14" s="262">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5"/>
    </row>
    <row r="15" spans="1:131" s="256" customFormat="1" ht="26.25" customHeight="1" x14ac:dyDescent="0.15">
      <c r="A15" s="262">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5"/>
    </row>
    <row r="16" spans="1:131" s="256" customFormat="1" ht="26.25" customHeight="1" x14ac:dyDescent="0.15">
      <c r="A16" s="262">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5"/>
    </row>
    <row r="17" spans="1:131" s="256" customFormat="1" ht="26.25" customHeight="1" x14ac:dyDescent="0.15">
      <c r="A17" s="262">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5"/>
    </row>
    <row r="18" spans="1:131" s="256" customFormat="1" ht="26.25" customHeight="1" x14ac:dyDescent="0.15">
      <c r="A18" s="262">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5"/>
    </row>
    <row r="19" spans="1:131" s="256" customFormat="1" ht="26.25" customHeight="1" x14ac:dyDescent="0.15">
      <c r="A19" s="262">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5"/>
    </row>
    <row r="20" spans="1:131" s="256" customFormat="1" ht="26.25" customHeight="1" x14ac:dyDescent="0.15">
      <c r="A20" s="262">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5"/>
    </row>
    <row r="21" spans="1:131" s="256" customFormat="1" ht="26.25" customHeight="1" thickBot="1" x14ac:dyDescent="0.2">
      <c r="A21" s="262">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5"/>
    </row>
    <row r="22" spans="1:131" s="256" customFormat="1" ht="26.25" customHeight="1" x14ac:dyDescent="0.15">
      <c r="A22" s="262">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390</v>
      </c>
      <c r="BA22" s="1092"/>
      <c r="BB22" s="1092"/>
      <c r="BC22" s="1092"/>
      <c r="BD22" s="1093"/>
      <c r="BE22" s="254"/>
      <c r="BF22" s="254"/>
      <c r="BG22" s="254"/>
      <c r="BH22" s="254"/>
      <c r="BI22" s="254"/>
      <c r="BJ22" s="254"/>
      <c r="BK22" s="254"/>
      <c r="BL22" s="254"/>
      <c r="BM22" s="254"/>
      <c r="BN22" s="254"/>
      <c r="BO22" s="254"/>
      <c r="BP22" s="254"/>
      <c r="BQ22" s="263">
        <v>16</v>
      </c>
      <c r="BR22" s="264"/>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4">
        <v>6321</v>
      </c>
      <c r="R23" s="1125"/>
      <c r="S23" s="1125"/>
      <c r="T23" s="1125"/>
      <c r="U23" s="1125"/>
      <c r="V23" s="1125">
        <v>6098</v>
      </c>
      <c r="W23" s="1125"/>
      <c r="X23" s="1125"/>
      <c r="Y23" s="1125"/>
      <c r="Z23" s="1125"/>
      <c r="AA23" s="1125">
        <v>223</v>
      </c>
      <c r="AB23" s="1125"/>
      <c r="AC23" s="1125"/>
      <c r="AD23" s="1125"/>
      <c r="AE23" s="1126"/>
      <c r="AF23" s="1127">
        <v>154</v>
      </c>
      <c r="AG23" s="1125"/>
      <c r="AH23" s="1125"/>
      <c r="AI23" s="1125"/>
      <c r="AJ23" s="1128"/>
      <c r="AK23" s="1129"/>
      <c r="AL23" s="1130"/>
      <c r="AM23" s="1130"/>
      <c r="AN23" s="1130"/>
      <c r="AO23" s="1130"/>
      <c r="AP23" s="1125">
        <v>6242</v>
      </c>
      <c r="AQ23" s="1125"/>
      <c r="AR23" s="1125"/>
      <c r="AS23" s="1125"/>
      <c r="AT23" s="1125"/>
      <c r="AU23" s="1131"/>
      <c r="AV23" s="1131"/>
      <c r="AW23" s="1131"/>
      <c r="AX23" s="1131"/>
      <c r="AY23" s="1132"/>
      <c r="AZ23" s="1121" t="s">
        <v>393</v>
      </c>
      <c r="BA23" s="1122"/>
      <c r="BB23" s="1122"/>
      <c r="BC23" s="1122"/>
      <c r="BD23" s="1123"/>
      <c r="BE23" s="254"/>
      <c r="BF23" s="254"/>
      <c r="BG23" s="254"/>
      <c r="BH23" s="254"/>
      <c r="BI23" s="254"/>
      <c r="BJ23" s="254"/>
      <c r="BK23" s="254"/>
      <c r="BL23" s="254"/>
      <c r="BM23" s="254"/>
      <c r="BN23" s="254"/>
      <c r="BO23" s="254"/>
      <c r="BP23" s="254"/>
      <c r="BQ23" s="263">
        <v>17</v>
      </c>
      <c r="BR23" s="264"/>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5"/>
    </row>
    <row r="24" spans="1:131" s="256" customFormat="1" ht="26.25" customHeight="1" x14ac:dyDescent="0.15">
      <c r="A24" s="1120" t="s">
        <v>394</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5"/>
    </row>
    <row r="25" spans="1:131" s="248" customFormat="1" ht="26.25" customHeight="1" thickBot="1" x14ac:dyDescent="0.2">
      <c r="A25" s="1119" t="s">
        <v>395</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7"/>
    </row>
    <row r="26" spans="1:131" s="248"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5" t="s">
        <v>399</v>
      </c>
      <c r="AG26" s="1065"/>
      <c r="AH26" s="1065"/>
      <c r="AI26" s="1065"/>
      <c r="AJ26" s="1116"/>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3"/>
      <c r="BK26" s="253"/>
      <c r="BL26" s="253"/>
      <c r="BM26" s="253"/>
      <c r="BN26" s="253"/>
      <c r="BO26" s="266"/>
      <c r="BP26" s="266"/>
      <c r="BQ26" s="263">
        <v>20</v>
      </c>
      <c r="BR26" s="264"/>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7"/>
    </row>
    <row r="27" spans="1:131" s="248"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3"/>
      <c r="BK27" s="253"/>
      <c r="BL27" s="253"/>
      <c r="BM27" s="253"/>
      <c r="BN27" s="253"/>
      <c r="BO27" s="266"/>
      <c r="BP27" s="266"/>
      <c r="BQ27" s="263">
        <v>21</v>
      </c>
      <c r="BR27" s="264"/>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1731</v>
      </c>
      <c r="R28" s="1109"/>
      <c r="S28" s="1109"/>
      <c r="T28" s="1109"/>
      <c r="U28" s="1109"/>
      <c r="V28" s="1109">
        <v>1606</v>
      </c>
      <c r="W28" s="1109"/>
      <c r="X28" s="1109"/>
      <c r="Y28" s="1109"/>
      <c r="Z28" s="1109"/>
      <c r="AA28" s="1109">
        <v>125</v>
      </c>
      <c r="AB28" s="1109"/>
      <c r="AC28" s="1109"/>
      <c r="AD28" s="1109"/>
      <c r="AE28" s="1110"/>
      <c r="AF28" s="1111">
        <v>125</v>
      </c>
      <c r="AG28" s="1109"/>
      <c r="AH28" s="1109"/>
      <c r="AI28" s="1109"/>
      <c r="AJ28" s="1112"/>
      <c r="AK28" s="1113">
        <v>125</v>
      </c>
      <c r="AL28" s="1114"/>
      <c r="AM28" s="1114"/>
      <c r="AN28" s="1114"/>
      <c r="AO28" s="1114"/>
      <c r="AP28" s="1026" t="s">
        <v>593</v>
      </c>
      <c r="AQ28" s="1026"/>
      <c r="AR28" s="1026"/>
      <c r="AS28" s="1026"/>
      <c r="AT28" s="1026"/>
      <c r="AU28" s="1026" t="s">
        <v>593</v>
      </c>
      <c r="AV28" s="1026"/>
      <c r="AW28" s="1026"/>
      <c r="AX28" s="1026"/>
      <c r="AY28" s="1026"/>
      <c r="AZ28" s="1026" t="s">
        <v>593</v>
      </c>
      <c r="BA28" s="1026"/>
      <c r="BB28" s="1026"/>
      <c r="BC28" s="1026"/>
      <c r="BD28" s="1026"/>
      <c r="BE28" s="1103"/>
      <c r="BF28" s="1103"/>
      <c r="BG28" s="1103"/>
      <c r="BH28" s="1103"/>
      <c r="BI28" s="1104"/>
      <c r="BJ28" s="253"/>
      <c r="BK28" s="253"/>
      <c r="BL28" s="253"/>
      <c r="BM28" s="253"/>
      <c r="BN28" s="253"/>
      <c r="BO28" s="266"/>
      <c r="BP28" s="266"/>
      <c r="BQ28" s="263">
        <v>22</v>
      </c>
      <c r="BR28" s="264"/>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7"/>
    </row>
    <row r="29" spans="1:131" s="248" customFormat="1" ht="26.25" customHeight="1" x14ac:dyDescent="0.15">
      <c r="A29" s="267">
        <v>2</v>
      </c>
      <c r="B29" s="1094" t="s">
        <v>405</v>
      </c>
      <c r="C29" s="1095"/>
      <c r="D29" s="1095"/>
      <c r="E29" s="1095"/>
      <c r="F29" s="1095"/>
      <c r="G29" s="1095"/>
      <c r="H29" s="1095"/>
      <c r="I29" s="1095"/>
      <c r="J29" s="1095"/>
      <c r="K29" s="1095"/>
      <c r="L29" s="1095"/>
      <c r="M29" s="1095"/>
      <c r="N29" s="1095"/>
      <c r="O29" s="1095"/>
      <c r="P29" s="1096"/>
      <c r="Q29" s="1100">
        <v>164</v>
      </c>
      <c r="R29" s="1101"/>
      <c r="S29" s="1101"/>
      <c r="T29" s="1101"/>
      <c r="U29" s="1101"/>
      <c r="V29" s="1101">
        <v>161</v>
      </c>
      <c r="W29" s="1101"/>
      <c r="X29" s="1101"/>
      <c r="Y29" s="1101"/>
      <c r="Z29" s="1101"/>
      <c r="AA29" s="1101">
        <v>3</v>
      </c>
      <c r="AB29" s="1101"/>
      <c r="AC29" s="1101"/>
      <c r="AD29" s="1101"/>
      <c r="AE29" s="1102"/>
      <c r="AF29" s="1076">
        <v>3</v>
      </c>
      <c r="AG29" s="1077"/>
      <c r="AH29" s="1077"/>
      <c r="AI29" s="1077"/>
      <c r="AJ29" s="1078"/>
      <c r="AK29" s="1035">
        <v>46</v>
      </c>
      <c r="AL29" s="1026"/>
      <c r="AM29" s="1026"/>
      <c r="AN29" s="1026"/>
      <c r="AO29" s="1026"/>
      <c r="AP29" s="1026" t="s">
        <v>593</v>
      </c>
      <c r="AQ29" s="1026"/>
      <c r="AR29" s="1026"/>
      <c r="AS29" s="1026"/>
      <c r="AT29" s="1026"/>
      <c r="AU29" s="1026" t="s">
        <v>593</v>
      </c>
      <c r="AV29" s="1026"/>
      <c r="AW29" s="1026"/>
      <c r="AX29" s="1026"/>
      <c r="AY29" s="1026"/>
      <c r="AZ29" s="1026" t="s">
        <v>593</v>
      </c>
      <c r="BA29" s="1026"/>
      <c r="BB29" s="1026"/>
      <c r="BC29" s="1026"/>
      <c r="BD29" s="1026"/>
      <c r="BE29" s="1089"/>
      <c r="BF29" s="1089"/>
      <c r="BG29" s="1089"/>
      <c r="BH29" s="1089"/>
      <c r="BI29" s="1090"/>
      <c r="BJ29" s="253"/>
      <c r="BK29" s="253"/>
      <c r="BL29" s="253"/>
      <c r="BM29" s="253"/>
      <c r="BN29" s="253"/>
      <c r="BO29" s="266"/>
      <c r="BP29" s="266"/>
      <c r="BQ29" s="263">
        <v>23</v>
      </c>
      <c r="BR29" s="264"/>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7"/>
    </row>
    <row r="30" spans="1:131" s="248" customFormat="1" ht="26.25" customHeight="1" x14ac:dyDescent="0.15">
      <c r="A30" s="267">
        <v>3</v>
      </c>
      <c r="B30" s="1094" t="s">
        <v>406</v>
      </c>
      <c r="C30" s="1095"/>
      <c r="D30" s="1095"/>
      <c r="E30" s="1095"/>
      <c r="F30" s="1095"/>
      <c r="G30" s="1095"/>
      <c r="H30" s="1095"/>
      <c r="I30" s="1095"/>
      <c r="J30" s="1095"/>
      <c r="K30" s="1095"/>
      <c r="L30" s="1095"/>
      <c r="M30" s="1095"/>
      <c r="N30" s="1095"/>
      <c r="O30" s="1095"/>
      <c r="P30" s="1096"/>
      <c r="Q30" s="1100">
        <v>1199</v>
      </c>
      <c r="R30" s="1101"/>
      <c r="S30" s="1101"/>
      <c r="T30" s="1101"/>
      <c r="U30" s="1101"/>
      <c r="V30" s="1101">
        <v>1186</v>
      </c>
      <c r="W30" s="1101"/>
      <c r="X30" s="1101"/>
      <c r="Y30" s="1101"/>
      <c r="Z30" s="1101"/>
      <c r="AA30" s="1101">
        <v>13</v>
      </c>
      <c r="AB30" s="1101"/>
      <c r="AC30" s="1101"/>
      <c r="AD30" s="1101"/>
      <c r="AE30" s="1102"/>
      <c r="AF30" s="1076">
        <v>13</v>
      </c>
      <c r="AG30" s="1077"/>
      <c r="AH30" s="1077"/>
      <c r="AI30" s="1077"/>
      <c r="AJ30" s="1078"/>
      <c r="AK30" s="1035">
        <v>175</v>
      </c>
      <c r="AL30" s="1026"/>
      <c r="AM30" s="1026"/>
      <c r="AN30" s="1026"/>
      <c r="AO30" s="1026"/>
      <c r="AP30" s="1026" t="s">
        <v>593</v>
      </c>
      <c r="AQ30" s="1026"/>
      <c r="AR30" s="1026"/>
      <c r="AS30" s="1026"/>
      <c r="AT30" s="1026"/>
      <c r="AU30" s="1026" t="s">
        <v>593</v>
      </c>
      <c r="AV30" s="1026"/>
      <c r="AW30" s="1026"/>
      <c r="AX30" s="1026"/>
      <c r="AY30" s="1026"/>
      <c r="AZ30" s="1026" t="s">
        <v>593</v>
      </c>
      <c r="BA30" s="1026"/>
      <c r="BB30" s="1026"/>
      <c r="BC30" s="1026"/>
      <c r="BD30" s="1026"/>
      <c r="BE30" s="1089"/>
      <c r="BF30" s="1089"/>
      <c r="BG30" s="1089"/>
      <c r="BH30" s="1089"/>
      <c r="BI30" s="1090"/>
      <c r="BJ30" s="253"/>
      <c r="BK30" s="253"/>
      <c r="BL30" s="253"/>
      <c r="BM30" s="253"/>
      <c r="BN30" s="253"/>
      <c r="BO30" s="266"/>
      <c r="BP30" s="266"/>
      <c r="BQ30" s="263">
        <v>24</v>
      </c>
      <c r="BR30" s="264"/>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7"/>
    </row>
    <row r="31" spans="1:131" s="248" customFormat="1" ht="26.25" customHeight="1" x14ac:dyDescent="0.15">
      <c r="A31" s="267">
        <v>4</v>
      </c>
      <c r="B31" s="1094" t="s">
        <v>407</v>
      </c>
      <c r="C31" s="1095"/>
      <c r="D31" s="1095"/>
      <c r="E31" s="1095"/>
      <c r="F31" s="1095"/>
      <c r="G31" s="1095"/>
      <c r="H31" s="1095"/>
      <c r="I31" s="1095"/>
      <c r="J31" s="1095"/>
      <c r="K31" s="1095"/>
      <c r="L31" s="1095"/>
      <c r="M31" s="1095"/>
      <c r="N31" s="1095"/>
      <c r="O31" s="1095"/>
      <c r="P31" s="1096"/>
      <c r="Q31" s="1100">
        <v>101</v>
      </c>
      <c r="R31" s="1101"/>
      <c r="S31" s="1101"/>
      <c r="T31" s="1101"/>
      <c r="U31" s="1101"/>
      <c r="V31" s="1101">
        <v>89</v>
      </c>
      <c r="W31" s="1101"/>
      <c r="X31" s="1101"/>
      <c r="Y31" s="1101"/>
      <c r="Z31" s="1101"/>
      <c r="AA31" s="1101">
        <v>12</v>
      </c>
      <c r="AB31" s="1101"/>
      <c r="AC31" s="1101"/>
      <c r="AD31" s="1101"/>
      <c r="AE31" s="1102"/>
      <c r="AF31" s="1076">
        <v>12</v>
      </c>
      <c r="AG31" s="1077"/>
      <c r="AH31" s="1077"/>
      <c r="AI31" s="1077"/>
      <c r="AJ31" s="1078"/>
      <c r="AK31" s="1035">
        <v>0</v>
      </c>
      <c r="AL31" s="1026"/>
      <c r="AM31" s="1026"/>
      <c r="AN31" s="1026"/>
      <c r="AO31" s="1026"/>
      <c r="AP31" s="1026" t="s">
        <v>593</v>
      </c>
      <c r="AQ31" s="1026"/>
      <c r="AR31" s="1026"/>
      <c r="AS31" s="1026"/>
      <c r="AT31" s="1026"/>
      <c r="AU31" s="1026" t="s">
        <v>593</v>
      </c>
      <c r="AV31" s="1026"/>
      <c r="AW31" s="1026"/>
      <c r="AX31" s="1026"/>
      <c r="AY31" s="1026"/>
      <c r="AZ31" s="1026" t="s">
        <v>593</v>
      </c>
      <c r="BA31" s="1026"/>
      <c r="BB31" s="1026"/>
      <c r="BC31" s="1026"/>
      <c r="BD31" s="1026"/>
      <c r="BE31" s="1089"/>
      <c r="BF31" s="1089"/>
      <c r="BG31" s="1089"/>
      <c r="BH31" s="1089"/>
      <c r="BI31" s="1090"/>
      <c r="BJ31" s="253"/>
      <c r="BK31" s="253"/>
      <c r="BL31" s="253"/>
      <c r="BM31" s="253"/>
      <c r="BN31" s="253"/>
      <c r="BO31" s="266"/>
      <c r="BP31" s="266"/>
      <c r="BQ31" s="263">
        <v>25</v>
      </c>
      <c r="BR31" s="264"/>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7"/>
    </row>
    <row r="32" spans="1:131" s="248" customFormat="1" ht="26.25" customHeight="1" x14ac:dyDescent="0.15">
      <c r="A32" s="267">
        <v>5</v>
      </c>
      <c r="B32" s="1094" t="s">
        <v>408</v>
      </c>
      <c r="C32" s="1095"/>
      <c r="D32" s="1095"/>
      <c r="E32" s="1095"/>
      <c r="F32" s="1095"/>
      <c r="G32" s="1095"/>
      <c r="H32" s="1095"/>
      <c r="I32" s="1095"/>
      <c r="J32" s="1095"/>
      <c r="K32" s="1095"/>
      <c r="L32" s="1095"/>
      <c r="M32" s="1095"/>
      <c r="N32" s="1095"/>
      <c r="O32" s="1095"/>
      <c r="P32" s="1096"/>
      <c r="Q32" s="1100">
        <v>455</v>
      </c>
      <c r="R32" s="1101"/>
      <c r="S32" s="1101"/>
      <c r="T32" s="1101"/>
      <c r="U32" s="1101"/>
      <c r="V32" s="1101">
        <v>450</v>
      </c>
      <c r="W32" s="1101"/>
      <c r="X32" s="1101"/>
      <c r="Y32" s="1101"/>
      <c r="Z32" s="1101"/>
      <c r="AA32" s="1101">
        <v>5</v>
      </c>
      <c r="AB32" s="1101"/>
      <c r="AC32" s="1101"/>
      <c r="AD32" s="1101"/>
      <c r="AE32" s="1102"/>
      <c r="AF32" s="1076">
        <v>893</v>
      </c>
      <c r="AG32" s="1077"/>
      <c r="AH32" s="1077"/>
      <c r="AI32" s="1077"/>
      <c r="AJ32" s="1078"/>
      <c r="AK32" s="1035">
        <v>202</v>
      </c>
      <c r="AL32" s="1026"/>
      <c r="AM32" s="1026"/>
      <c r="AN32" s="1026"/>
      <c r="AO32" s="1026"/>
      <c r="AP32" s="1026">
        <v>2356</v>
      </c>
      <c r="AQ32" s="1026"/>
      <c r="AR32" s="1026"/>
      <c r="AS32" s="1026"/>
      <c r="AT32" s="1026"/>
      <c r="AU32" s="1026">
        <v>1178</v>
      </c>
      <c r="AV32" s="1026"/>
      <c r="AW32" s="1026"/>
      <c r="AX32" s="1026"/>
      <c r="AY32" s="1026"/>
      <c r="AZ32" s="1026" t="s">
        <v>593</v>
      </c>
      <c r="BA32" s="1026"/>
      <c r="BB32" s="1026"/>
      <c r="BC32" s="1026"/>
      <c r="BD32" s="1026"/>
      <c r="BE32" s="1089" t="s">
        <v>409</v>
      </c>
      <c r="BF32" s="1089"/>
      <c r="BG32" s="1089"/>
      <c r="BH32" s="1089"/>
      <c r="BI32" s="1090"/>
      <c r="BJ32" s="253"/>
      <c r="BK32" s="253"/>
      <c r="BL32" s="253"/>
      <c r="BM32" s="253"/>
      <c r="BN32" s="253"/>
      <c r="BO32" s="266"/>
      <c r="BP32" s="266"/>
      <c r="BQ32" s="263">
        <v>26</v>
      </c>
      <c r="BR32" s="264"/>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7"/>
    </row>
    <row r="33" spans="1:131" s="248" customFormat="1" ht="26.25" customHeight="1" x14ac:dyDescent="0.15">
      <c r="A33" s="267">
        <v>6</v>
      </c>
      <c r="B33" s="1094" t="s">
        <v>410</v>
      </c>
      <c r="C33" s="1095"/>
      <c r="D33" s="1095"/>
      <c r="E33" s="1095"/>
      <c r="F33" s="1095"/>
      <c r="G33" s="1095"/>
      <c r="H33" s="1095"/>
      <c r="I33" s="1095"/>
      <c r="J33" s="1095"/>
      <c r="K33" s="1095"/>
      <c r="L33" s="1095"/>
      <c r="M33" s="1095"/>
      <c r="N33" s="1095"/>
      <c r="O33" s="1095"/>
      <c r="P33" s="1096"/>
      <c r="Q33" s="1100">
        <v>367</v>
      </c>
      <c r="R33" s="1101"/>
      <c r="S33" s="1101"/>
      <c r="T33" s="1101"/>
      <c r="U33" s="1101"/>
      <c r="V33" s="1101">
        <v>355</v>
      </c>
      <c r="W33" s="1101"/>
      <c r="X33" s="1101"/>
      <c r="Y33" s="1101"/>
      <c r="Z33" s="1101"/>
      <c r="AA33" s="1101">
        <v>11</v>
      </c>
      <c r="AB33" s="1101"/>
      <c r="AC33" s="1101"/>
      <c r="AD33" s="1101"/>
      <c r="AE33" s="1102"/>
      <c r="AF33" s="1076">
        <v>9</v>
      </c>
      <c r="AG33" s="1077"/>
      <c r="AH33" s="1077"/>
      <c r="AI33" s="1077"/>
      <c r="AJ33" s="1078"/>
      <c r="AK33" s="1035">
        <v>212</v>
      </c>
      <c r="AL33" s="1026"/>
      <c r="AM33" s="1026"/>
      <c r="AN33" s="1026"/>
      <c r="AO33" s="1026"/>
      <c r="AP33" s="1026">
        <v>2146</v>
      </c>
      <c r="AQ33" s="1026"/>
      <c r="AR33" s="1026"/>
      <c r="AS33" s="1026"/>
      <c r="AT33" s="1026"/>
      <c r="AU33" s="1026">
        <v>1399</v>
      </c>
      <c r="AV33" s="1026"/>
      <c r="AW33" s="1026"/>
      <c r="AX33" s="1026"/>
      <c r="AY33" s="1026"/>
      <c r="AZ33" s="1026" t="s">
        <v>593</v>
      </c>
      <c r="BA33" s="1026"/>
      <c r="BB33" s="1026"/>
      <c r="BC33" s="1026"/>
      <c r="BD33" s="1026"/>
      <c r="BE33" s="1089" t="s">
        <v>411</v>
      </c>
      <c r="BF33" s="1089"/>
      <c r="BG33" s="1089"/>
      <c r="BH33" s="1089"/>
      <c r="BI33" s="1090"/>
      <c r="BJ33" s="253"/>
      <c r="BK33" s="253"/>
      <c r="BL33" s="253"/>
      <c r="BM33" s="253"/>
      <c r="BN33" s="253"/>
      <c r="BO33" s="266"/>
      <c r="BP33" s="266"/>
      <c r="BQ33" s="263">
        <v>27</v>
      </c>
      <c r="BR33" s="264"/>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7"/>
    </row>
    <row r="34" spans="1:131" s="248" customFormat="1" ht="26.25" customHeight="1" x14ac:dyDescent="0.15">
      <c r="A34" s="267">
        <v>7</v>
      </c>
      <c r="B34" s="1094" t="s">
        <v>412</v>
      </c>
      <c r="C34" s="1095"/>
      <c r="D34" s="1095"/>
      <c r="E34" s="1095"/>
      <c r="F34" s="1095"/>
      <c r="G34" s="1095"/>
      <c r="H34" s="1095"/>
      <c r="I34" s="1095"/>
      <c r="J34" s="1095"/>
      <c r="K34" s="1095"/>
      <c r="L34" s="1095"/>
      <c r="M34" s="1095"/>
      <c r="N34" s="1095"/>
      <c r="O34" s="1095"/>
      <c r="P34" s="1096"/>
      <c r="Q34" s="1100">
        <v>27</v>
      </c>
      <c r="R34" s="1101"/>
      <c r="S34" s="1101"/>
      <c r="T34" s="1101"/>
      <c r="U34" s="1101"/>
      <c r="V34" s="1101">
        <v>26</v>
      </c>
      <c r="W34" s="1101"/>
      <c r="X34" s="1101"/>
      <c r="Y34" s="1101"/>
      <c r="Z34" s="1101"/>
      <c r="AA34" s="1101">
        <v>1</v>
      </c>
      <c r="AB34" s="1101"/>
      <c r="AC34" s="1101"/>
      <c r="AD34" s="1101"/>
      <c r="AE34" s="1102"/>
      <c r="AF34" s="1076">
        <v>1</v>
      </c>
      <c r="AG34" s="1077"/>
      <c r="AH34" s="1077"/>
      <c r="AI34" s="1077"/>
      <c r="AJ34" s="1078"/>
      <c r="AK34" s="1035">
        <v>21</v>
      </c>
      <c r="AL34" s="1026"/>
      <c r="AM34" s="1026"/>
      <c r="AN34" s="1026"/>
      <c r="AO34" s="1026"/>
      <c r="AP34" s="1026">
        <v>121</v>
      </c>
      <c r="AQ34" s="1026"/>
      <c r="AR34" s="1026"/>
      <c r="AS34" s="1026"/>
      <c r="AT34" s="1026"/>
      <c r="AU34" s="1026">
        <v>79</v>
      </c>
      <c r="AV34" s="1026"/>
      <c r="AW34" s="1026"/>
      <c r="AX34" s="1026"/>
      <c r="AY34" s="1026"/>
      <c r="AZ34" s="1026" t="s">
        <v>593</v>
      </c>
      <c r="BA34" s="1026"/>
      <c r="BB34" s="1026"/>
      <c r="BC34" s="1026"/>
      <c r="BD34" s="1026"/>
      <c r="BE34" s="1089" t="s">
        <v>411</v>
      </c>
      <c r="BF34" s="1089"/>
      <c r="BG34" s="1089"/>
      <c r="BH34" s="1089"/>
      <c r="BI34" s="1090"/>
      <c r="BJ34" s="253"/>
      <c r="BK34" s="253"/>
      <c r="BL34" s="253"/>
      <c r="BM34" s="253"/>
      <c r="BN34" s="253"/>
      <c r="BO34" s="266"/>
      <c r="BP34" s="266"/>
      <c r="BQ34" s="263">
        <v>28</v>
      </c>
      <c r="BR34" s="264"/>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7"/>
    </row>
    <row r="35" spans="1:131" s="248" customFormat="1" ht="26.25" customHeight="1" x14ac:dyDescent="0.15">
      <c r="A35" s="267">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5"/>
      <c r="AL35" s="1026"/>
      <c r="AM35" s="1026"/>
      <c r="AN35" s="1026"/>
      <c r="AO35" s="1026"/>
      <c r="AP35" s="1026"/>
      <c r="AQ35" s="1026"/>
      <c r="AR35" s="1026"/>
      <c r="AS35" s="1026"/>
      <c r="AT35" s="1026"/>
      <c r="AU35" s="1026"/>
      <c r="AV35" s="1026"/>
      <c r="AW35" s="1026"/>
      <c r="AX35" s="1026"/>
      <c r="AY35" s="1026"/>
      <c r="AZ35" s="1099"/>
      <c r="BA35" s="1099"/>
      <c r="BB35" s="1099"/>
      <c r="BC35" s="1099"/>
      <c r="BD35" s="1099"/>
      <c r="BE35" s="1089"/>
      <c r="BF35" s="1089"/>
      <c r="BG35" s="1089"/>
      <c r="BH35" s="1089"/>
      <c r="BI35" s="1090"/>
      <c r="BJ35" s="253"/>
      <c r="BK35" s="253"/>
      <c r="BL35" s="253"/>
      <c r="BM35" s="253"/>
      <c r="BN35" s="253"/>
      <c r="BO35" s="266"/>
      <c r="BP35" s="266"/>
      <c r="BQ35" s="263">
        <v>29</v>
      </c>
      <c r="BR35" s="264"/>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7"/>
    </row>
    <row r="36" spans="1:131" s="248" customFormat="1" ht="26.25" customHeight="1" x14ac:dyDescent="0.15">
      <c r="A36" s="267">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5"/>
      <c r="AL36" s="1026"/>
      <c r="AM36" s="1026"/>
      <c r="AN36" s="1026"/>
      <c r="AO36" s="1026"/>
      <c r="AP36" s="1026"/>
      <c r="AQ36" s="1026"/>
      <c r="AR36" s="1026"/>
      <c r="AS36" s="1026"/>
      <c r="AT36" s="1026"/>
      <c r="AU36" s="1026"/>
      <c r="AV36" s="1026"/>
      <c r="AW36" s="1026"/>
      <c r="AX36" s="1026"/>
      <c r="AY36" s="1026"/>
      <c r="AZ36" s="1099"/>
      <c r="BA36" s="1099"/>
      <c r="BB36" s="1099"/>
      <c r="BC36" s="1099"/>
      <c r="BD36" s="1099"/>
      <c r="BE36" s="1089"/>
      <c r="BF36" s="1089"/>
      <c r="BG36" s="1089"/>
      <c r="BH36" s="1089"/>
      <c r="BI36" s="1090"/>
      <c r="BJ36" s="253"/>
      <c r="BK36" s="253"/>
      <c r="BL36" s="253"/>
      <c r="BM36" s="253"/>
      <c r="BN36" s="253"/>
      <c r="BO36" s="266"/>
      <c r="BP36" s="266"/>
      <c r="BQ36" s="263">
        <v>30</v>
      </c>
      <c r="BR36" s="264"/>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7"/>
    </row>
    <row r="37" spans="1:131" s="248" customFormat="1" ht="26.25" customHeight="1" x14ac:dyDescent="0.15">
      <c r="A37" s="267">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5"/>
      <c r="AL37" s="1026"/>
      <c r="AM37" s="1026"/>
      <c r="AN37" s="1026"/>
      <c r="AO37" s="1026"/>
      <c r="AP37" s="1026"/>
      <c r="AQ37" s="1026"/>
      <c r="AR37" s="1026"/>
      <c r="AS37" s="1026"/>
      <c r="AT37" s="1026"/>
      <c r="AU37" s="1026"/>
      <c r="AV37" s="1026"/>
      <c r="AW37" s="1026"/>
      <c r="AX37" s="1026"/>
      <c r="AY37" s="1026"/>
      <c r="AZ37" s="1099"/>
      <c r="BA37" s="1099"/>
      <c r="BB37" s="1099"/>
      <c r="BC37" s="1099"/>
      <c r="BD37" s="1099"/>
      <c r="BE37" s="1089"/>
      <c r="BF37" s="1089"/>
      <c r="BG37" s="1089"/>
      <c r="BH37" s="1089"/>
      <c r="BI37" s="1090"/>
      <c r="BJ37" s="253"/>
      <c r="BK37" s="253"/>
      <c r="BL37" s="253"/>
      <c r="BM37" s="253"/>
      <c r="BN37" s="253"/>
      <c r="BO37" s="266"/>
      <c r="BP37" s="266"/>
      <c r="BQ37" s="263">
        <v>31</v>
      </c>
      <c r="BR37" s="264"/>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7"/>
    </row>
    <row r="38" spans="1:131" s="248" customFormat="1" ht="26.25" customHeight="1" x14ac:dyDescent="0.15">
      <c r="A38" s="267">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5"/>
      <c r="AL38" s="1026"/>
      <c r="AM38" s="1026"/>
      <c r="AN38" s="1026"/>
      <c r="AO38" s="1026"/>
      <c r="AP38" s="1026"/>
      <c r="AQ38" s="1026"/>
      <c r="AR38" s="1026"/>
      <c r="AS38" s="1026"/>
      <c r="AT38" s="1026"/>
      <c r="AU38" s="1026"/>
      <c r="AV38" s="1026"/>
      <c r="AW38" s="1026"/>
      <c r="AX38" s="1026"/>
      <c r="AY38" s="1026"/>
      <c r="AZ38" s="1099"/>
      <c r="BA38" s="1099"/>
      <c r="BB38" s="1099"/>
      <c r="BC38" s="1099"/>
      <c r="BD38" s="1099"/>
      <c r="BE38" s="1089"/>
      <c r="BF38" s="1089"/>
      <c r="BG38" s="1089"/>
      <c r="BH38" s="1089"/>
      <c r="BI38" s="1090"/>
      <c r="BJ38" s="253"/>
      <c r="BK38" s="253"/>
      <c r="BL38" s="253"/>
      <c r="BM38" s="253"/>
      <c r="BN38" s="253"/>
      <c r="BO38" s="266"/>
      <c r="BP38" s="266"/>
      <c r="BQ38" s="263">
        <v>32</v>
      </c>
      <c r="BR38" s="264"/>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7"/>
    </row>
    <row r="39" spans="1:131" s="248" customFormat="1" ht="26.25" customHeight="1" x14ac:dyDescent="0.15">
      <c r="A39" s="267">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5"/>
      <c r="AL39" s="1026"/>
      <c r="AM39" s="1026"/>
      <c r="AN39" s="1026"/>
      <c r="AO39" s="1026"/>
      <c r="AP39" s="1026"/>
      <c r="AQ39" s="1026"/>
      <c r="AR39" s="1026"/>
      <c r="AS39" s="1026"/>
      <c r="AT39" s="1026"/>
      <c r="AU39" s="1026"/>
      <c r="AV39" s="1026"/>
      <c r="AW39" s="1026"/>
      <c r="AX39" s="1026"/>
      <c r="AY39" s="1026"/>
      <c r="AZ39" s="1099"/>
      <c r="BA39" s="1099"/>
      <c r="BB39" s="1099"/>
      <c r="BC39" s="1099"/>
      <c r="BD39" s="1099"/>
      <c r="BE39" s="1089"/>
      <c r="BF39" s="1089"/>
      <c r="BG39" s="1089"/>
      <c r="BH39" s="1089"/>
      <c r="BI39" s="1090"/>
      <c r="BJ39" s="253"/>
      <c r="BK39" s="253"/>
      <c r="BL39" s="253"/>
      <c r="BM39" s="253"/>
      <c r="BN39" s="253"/>
      <c r="BO39" s="266"/>
      <c r="BP39" s="266"/>
      <c r="BQ39" s="263">
        <v>33</v>
      </c>
      <c r="BR39" s="264"/>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7"/>
    </row>
    <row r="40" spans="1:131" s="248" customFormat="1" ht="26.25" customHeight="1" x14ac:dyDescent="0.15">
      <c r="A40" s="262">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5"/>
      <c r="AL40" s="1026"/>
      <c r="AM40" s="1026"/>
      <c r="AN40" s="1026"/>
      <c r="AO40" s="1026"/>
      <c r="AP40" s="1026"/>
      <c r="AQ40" s="1026"/>
      <c r="AR40" s="1026"/>
      <c r="AS40" s="1026"/>
      <c r="AT40" s="1026"/>
      <c r="AU40" s="1026"/>
      <c r="AV40" s="1026"/>
      <c r="AW40" s="1026"/>
      <c r="AX40" s="1026"/>
      <c r="AY40" s="1026"/>
      <c r="AZ40" s="1099"/>
      <c r="BA40" s="1099"/>
      <c r="BB40" s="1099"/>
      <c r="BC40" s="1099"/>
      <c r="BD40" s="1099"/>
      <c r="BE40" s="1089"/>
      <c r="BF40" s="1089"/>
      <c r="BG40" s="1089"/>
      <c r="BH40" s="1089"/>
      <c r="BI40" s="1090"/>
      <c r="BJ40" s="253"/>
      <c r="BK40" s="253"/>
      <c r="BL40" s="253"/>
      <c r="BM40" s="253"/>
      <c r="BN40" s="253"/>
      <c r="BO40" s="266"/>
      <c r="BP40" s="266"/>
      <c r="BQ40" s="263">
        <v>34</v>
      </c>
      <c r="BR40" s="264"/>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7"/>
    </row>
    <row r="41" spans="1:131" s="248" customFormat="1" ht="26.25" customHeight="1" x14ac:dyDescent="0.15">
      <c r="A41" s="262">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5"/>
      <c r="AL41" s="1026"/>
      <c r="AM41" s="1026"/>
      <c r="AN41" s="1026"/>
      <c r="AO41" s="1026"/>
      <c r="AP41" s="1026"/>
      <c r="AQ41" s="1026"/>
      <c r="AR41" s="1026"/>
      <c r="AS41" s="1026"/>
      <c r="AT41" s="1026"/>
      <c r="AU41" s="1026"/>
      <c r="AV41" s="1026"/>
      <c r="AW41" s="1026"/>
      <c r="AX41" s="1026"/>
      <c r="AY41" s="1026"/>
      <c r="AZ41" s="1099"/>
      <c r="BA41" s="1099"/>
      <c r="BB41" s="1099"/>
      <c r="BC41" s="1099"/>
      <c r="BD41" s="1099"/>
      <c r="BE41" s="1089"/>
      <c r="BF41" s="1089"/>
      <c r="BG41" s="1089"/>
      <c r="BH41" s="1089"/>
      <c r="BI41" s="1090"/>
      <c r="BJ41" s="253"/>
      <c r="BK41" s="253"/>
      <c r="BL41" s="253"/>
      <c r="BM41" s="253"/>
      <c r="BN41" s="253"/>
      <c r="BO41" s="266"/>
      <c r="BP41" s="266"/>
      <c r="BQ41" s="263">
        <v>35</v>
      </c>
      <c r="BR41" s="264"/>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7"/>
    </row>
    <row r="42" spans="1:131" s="248" customFormat="1" ht="26.25" customHeight="1" x14ac:dyDescent="0.15">
      <c r="A42" s="262">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5"/>
      <c r="AL42" s="1026"/>
      <c r="AM42" s="1026"/>
      <c r="AN42" s="1026"/>
      <c r="AO42" s="1026"/>
      <c r="AP42" s="1026"/>
      <c r="AQ42" s="1026"/>
      <c r="AR42" s="1026"/>
      <c r="AS42" s="1026"/>
      <c r="AT42" s="1026"/>
      <c r="AU42" s="1026"/>
      <c r="AV42" s="1026"/>
      <c r="AW42" s="1026"/>
      <c r="AX42" s="1026"/>
      <c r="AY42" s="1026"/>
      <c r="AZ42" s="1099"/>
      <c r="BA42" s="1099"/>
      <c r="BB42" s="1099"/>
      <c r="BC42" s="1099"/>
      <c r="BD42" s="1099"/>
      <c r="BE42" s="1089"/>
      <c r="BF42" s="1089"/>
      <c r="BG42" s="1089"/>
      <c r="BH42" s="1089"/>
      <c r="BI42" s="1090"/>
      <c r="BJ42" s="253"/>
      <c r="BK42" s="253"/>
      <c r="BL42" s="253"/>
      <c r="BM42" s="253"/>
      <c r="BN42" s="253"/>
      <c r="BO42" s="266"/>
      <c r="BP42" s="266"/>
      <c r="BQ42" s="263">
        <v>36</v>
      </c>
      <c r="BR42" s="264"/>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7"/>
    </row>
    <row r="43" spans="1:131" s="248" customFormat="1" ht="26.25" customHeight="1" x14ac:dyDescent="0.15">
      <c r="A43" s="262">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5"/>
      <c r="AL43" s="1026"/>
      <c r="AM43" s="1026"/>
      <c r="AN43" s="1026"/>
      <c r="AO43" s="1026"/>
      <c r="AP43" s="1026"/>
      <c r="AQ43" s="1026"/>
      <c r="AR43" s="1026"/>
      <c r="AS43" s="1026"/>
      <c r="AT43" s="1026"/>
      <c r="AU43" s="1026"/>
      <c r="AV43" s="1026"/>
      <c r="AW43" s="1026"/>
      <c r="AX43" s="1026"/>
      <c r="AY43" s="1026"/>
      <c r="AZ43" s="1099"/>
      <c r="BA43" s="1099"/>
      <c r="BB43" s="1099"/>
      <c r="BC43" s="1099"/>
      <c r="BD43" s="1099"/>
      <c r="BE43" s="1089"/>
      <c r="BF43" s="1089"/>
      <c r="BG43" s="1089"/>
      <c r="BH43" s="1089"/>
      <c r="BI43" s="1090"/>
      <c r="BJ43" s="253"/>
      <c r="BK43" s="253"/>
      <c r="BL43" s="253"/>
      <c r="BM43" s="253"/>
      <c r="BN43" s="253"/>
      <c r="BO43" s="266"/>
      <c r="BP43" s="266"/>
      <c r="BQ43" s="263">
        <v>37</v>
      </c>
      <c r="BR43" s="264"/>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7"/>
    </row>
    <row r="44" spans="1:131" s="248" customFormat="1" ht="26.25" customHeight="1" x14ac:dyDescent="0.15">
      <c r="A44" s="262">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5"/>
      <c r="AL44" s="1026"/>
      <c r="AM44" s="1026"/>
      <c r="AN44" s="1026"/>
      <c r="AO44" s="1026"/>
      <c r="AP44" s="1026"/>
      <c r="AQ44" s="1026"/>
      <c r="AR44" s="1026"/>
      <c r="AS44" s="1026"/>
      <c r="AT44" s="1026"/>
      <c r="AU44" s="1026"/>
      <c r="AV44" s="1026"/>
      <c r="AW44" s="1026"/>
      <c r="AX44" s="1026"/>
      <c r="AY44" s="1026"/>
      <c r="AZ44" s="1099"/>
      <c r="BA44" s="1099"/>
      <c r="BB44" s="1099"/>
      <c r="BC44" s="1099"/>
      <c r="BD44" s="1099"/>
      <c r="BE44" s="1089"/>
      <c r="BF44" s="1089"/>
      <c r="BG44" s="1089"/>
      <c r="BH44" s="1089"/>
      <c r="BI44" s="1090"/>
      <c r="BJ44" s="253"/>
      <c r="BK44" s="253"/>
      <c r="BL44" s="253"/>
      <c r="BM44" s="253"/>
      <c r="BN44" s="253"/>
      <c r="BO44" s="266"/>
      <c r="BP44" s="266"/>
      <c r="BQ44" s="263">
        <v>38</v>
      </c>
      <c r="BR44" s="264"/>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7"/>
    </row>
    <row r="45" spans="1:131" s="248" customFormat="1" ht="26.25" customHeight="1" x14ac:dyDescent="0.15">
      <c r="A45" s="262">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5"/>
      <c r="AL45" s="1026"/>
      <c r="AM45" s="1026"/>
      <c r="AN45" s="1026"/>
      <c r="AO45" s="1026"/>
      <c r="AP45" s="1026"/>
      <c r="AQ45" s="1026"/>
      <c r="AR45" s="1026"/>
      <c r="AS45" s="1026"/>
      <c r="AT45" s="1026"/>
      <c r="AU45" s="1026"/>
      <c r="AV45" s="1026"/>
      <c r="AW45" s="1026"/>
      <c r="AX45" s="1026"/>
      <c r="AY45" s="1026"/>
      <c r="AZ45" s="1099"/>
      <c r="BA45" s="1099"/>
      <c r="BB45" s="1099"/>
      <c r="BC45" s="1099"/>
      <c r="BD45" s="1099"/>
      <c r="BE45" s="1089"/>
      <c r="BF45" s="1089"/>
      <c r="BG45" s="1089"/>
      <c r="BH45" s="1089"/>
      <c r="BI45" s="1090"/>
      <c r="BJ45" s="253"/>
      <c r="BK45" s="253"/>
      <c r="BL45" s="253"/>
      <c r="BM45" s="253"/>
      <c r="BN45" s="253"/>
      <c r="BO45" s="266"/>
      <c r="BP45" s="266"/>
      <c r="BQ45" s="263">
        <v>39</v>
      </c>
      <c r="BR45" s="264"/>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7"/>
    </row>
    <row r="46" spans="1:131" s="248" customFormat="1" ht="26.25" customHeight="1" x14ac:dyDescent="0.15">
      <c r="A46" s="262">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5"/>
      <c r="AL46" s="1026"/>
      <c r="AM46" s="1026"/>
      <c r="AN46" s="1026"/>
      <c r="AO46" s="1026"/>
      <c r="AP46" s="1026"/>
      <c r="AQ46" s="1026"/>
      <c r="AR46" s="1026"/>
      <c r="AS46" s="1026"/>
      <c r="AT46" s="1026"/>
      <c r="AU46" s="1026"/>
      <c r="AV46" s="1026"/>
      <c r="AW46" s="1026"/>
      <c r="AX46" s="1026"/>
      <c r="AY46" s="1026"/>
      <c r="AZ46" s="1099"/>
      <c r="BA46" s="1099"/>
      <c r="BB46" s="1099"/>
      <c r="BC46" s="1099"/>
      <c r="BD46" s="1099"/>
      <c r="BE46" s="1089"/>
      <c r="BF46" s="1089"/>
      <c r="BG46" s="1089"/>
      <c r="BH46" s="1089"/>
      <c r="BI46" s="1090"/>
      <c r="BJ46" s="253"/>
      <c r="BK46" s="253"/>
      <c r="BL46" s="253"/>
      <c r="BM46" s="253"/>
      <c r="BN46" s="253"/>
      <c r="BO46" s="266"/>
      <c r="BP46" s="266"/>
      <c r="BQ46" s="263">
        <v>40</v>
      </c>
      <c r="BR46" s="264"/>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7"/>
    </row>
    <row r="47" spans="1:131" s="248" customFormat="1" ht="26.25" customHeight="1" x14ac:dyDescent="0.15">
      <c r="A47" s="262">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5"/>
      <c r="AL47" s="1026"/>
      <c r="AM47" s="1026"/>
      <c r="AN47" s="1026"/>
      <c r="AO47" s="1026"/>
      <c r="AP47" s="1026"/>
      <c r="AQ47" s="1026"/>
      <c r="AR47" s="1026"/>
      <c r="AS47" s="1026"/>
      <c r="AT47" s="1026"/>
      <c r="AU47" s="1026"/>
      <c r="AV47" s="1026"/>
      <c r="AW47" s="1026"/>
      <c r="AX47" s="1026"/>
      <c r="AY47" s="1026"/>
      <c r="AZ47" s="1099"/>
      <c r="BA47" s="1099"/>
      <c r="BB47" s="1099"/>
      <c r="BC47" s="1099"/>
      <c r="BD47" s="1099"/>
      <c r="BE47" s="1089"/>
      <c r="BF47" s="1089"/>
      <c r="BG47" s="1089"/>
      <c r="BH47" s="1089"/>
      <c r="BI47" s="1090"/>
      <c r="BJ47" s="253"/>
      <c r="BK47" s="253"/>
      <c r="BL47" s="253"/>
      <c r="BM47" s="253"/>
      <c r="BN47" s="253"/>
      <c r="BO47" s="266"/>
      <c r="BP47" s="266"/>
      <c r="BQ47" s="263">
        <v>41</v>
      </c>
      <c r="BR47" s="264"/>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7"/>
    </row>
    <row r="48" spans="1:131" s="248" customFormat="1" ht="26.25" customHeight="1" x14ac:dyDescent="0.15">
      <c r="A48" s="262">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5"/>
      <c r="AL48" s="1026"/>
      <c r="AM48" s="1026"/>
      <c r="AN48" s="1026"/>
      <c r="AO48" s="1026"/>
      <c r="AP48" s="1026"/>
      <c r="AQ48" s="1026"/>
      <c r="AR48" s="1026"/>
      <c r="AS48" s="1026"/>
      <c r="AT48" s="1026"/>
      <c r="AU48" s="1026"/>
      <c r="AV48" s="1026"/>
      <c r="AW48" s="1026"/>
      <c r="AX48" s="1026"/>
      <c r="AY48" s="1026"/>
      <c r="AZ48" s="1099"/>
      <c r="BA48" s="1099"/>
      <c r="BB48" s="1099"/>
      <c r="BC48" s="1099"/>
      <c r="BD48" s="1099"/>
      <c r="BE48" s="1089"/>
      <c r="BF48" s="1089"/>
      <c r="BG48" s="1089"/>
      <c r="BH48" s="1089"/>
      <c r="BI48" s="1090"/>
      <c r="BJ48" s="253"/>
      <c r="BK48" s="253"/>
      <c r="BL48" s="253"/>
      <c r="BM48" s="253"/>
      <c r="BN48" s="253"/>
      <c r="BO48" s="266"/>
      <c r="BP48" s="266"/>
      <c r="BQ48" s="263">
        <v>42</v>
      </c>
      <c r="BR48" s="264"/>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7"/>
    </row>
    <row r="49" spans="1:131" s="248" customFormat="1" ht="26.25" customHeight="1" x14ac:dyDescent="0.15">
      <c r="A49" s="262">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5"/>
      <c r="AL49" s="1026"/>
      <c r="AM49" s="1026"/>
      <c r="AN49" s="1026"/>
      <c r="AO49" s="1026"/>
      <c r="AP49" s="1026"/>
      <c r="AQ49" s="1026"/>
      <c r="AR49" s="1026"/>
      <c r="AS49" s="1026"/>
      <c r="AT49" s="1026"/>
      <c r="AU49" s="1026"/>
      <c r="AV49" s="1026"/>
      <c r="AW49" s="1026"/>
      <c r="AX49" s="1026"/>
      <c r="AY49" s="1026"/>
      <c r="AZ49" s="1099"/>
      <c r="BA49" s="1099"/>
      <c r="BB49" s="1099"/>
      <c r="BC49" s="1099"/>
      <c r="BD49" s="1099"/>
      <c r="BE49" s="1089"/>
      <c r="BF49" s="1089"/>
      <c r="BG49" s="1089"/>
      <c r="BH49" s="1089"/>
      <c r="BI49" s="1090"/>
      <c r="BJ49" s="253"/>
      <c r="BK49" s="253"/>
      <c r="BL49" s="253"/>
      <c r="BM49" s="253"/>
      <c r="BN49" s="253"/>
      <c r="BO49" s="266"/>
      <c r="BP49" s="266"/>
      <c r="BQ49" s="263">
        <v>43</v>
      </c>
      <c r="BR49" s="264"/>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7"/>
    </row>
    <row r="50" spans="1:131" s="248" customFormat="1" ht="26.25" customHeight="1" x14ac:dyDescent="0.15">
      <c r="A50" s="262">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3"/>
      <c r="BK50" s="253"/>
      <c r="BL50" s="253"/>
      <c r="BM50" s="253"/>
      <c r="BN50" s="253"/>
      <c r="BO50" s="266"/>
      <c r="BP50" s="266"/>
      <c r="BQ50" s="263">
        <v>44</v>
      </c>
      <c r="BR50" s="264"/>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7"/>
    </row>
    <row r="51" spans="1:131" s="248" customFormat="1" ht="26.25" customHeight="1" x14ac:dyDescent="0.15">
      <c r="A51" s="262">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3"/>
      <c r="BK51" s="253"/>
      <c r="BL51" s="253"/>
      <c r="BM51" s="253"/>
      <c r="BN51" s="253"/>
      <c r="BO51" s="266"/>
      <c r="BP51" s="266"/>
      <c r="BQ51" s="263">
        <v>45</v>
      </c>
      <c r="BR51" s="264"/>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7"/>
    </row>
    <row r="52" spans="1:131" s="248" customFormat="1" ht="26.25" customHeight="1" x14ac:dyDescent="0.15">
      <c r="A52" s="262">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3"/>
      <c r="BK52" s="253"/>
      <c r="BL52" s="253"/>
      <c r="BM52" s="253"/>
      <c r="BN52" s="253"/>
      <c r="BO52" s="266"/>
      <c r="BP52" s="266"/>
      <c r="BQ52" s="263">
        <v>46</v>
      </c>
      <c r="BR52" s="264"/>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7"/>
    </row>
    <row r="53" spans="1:131" s="248" customFormat="1" ht="26.25" customHeight="1" x14ac:dyDescent="0.15">
      <c r="A53" s="262">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3"/>
      <c r="BK53" s="253"/>
      <c r="BL53" s="253"/>
      <c r="BM53" s="253"/>
      <c r="BN53" s="253"/>
      <c r="BO53" s="266"/>
      <c r="BP53" s="266"/>
      <c r="BQ53" s="263">
        <v>47</v>
      </c>
      <c r="BR53" s="264"/>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7"/>
    </row>
    <row r="54" spans="1:131" s="248" customFormat="1" ht="26.25" customHeight="1" x14ac:dyDescent="0.15">
      <c r="A54" s="262">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3"/>
      <c r="BK54" s="253"/>
      <c r="BL54" s="253"/>
      <c r="BM54" s="253"/>
      <c r="BN54" s="253"/>
      <c r="BO54" s="266"/>
      <c r="BP54" s="266"/>
      <c r="BQ54" s="263">
        <v>48</v>
      </c>
      <c r="BR54" s="264"/>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7"/>
    </row>
    <row r="55" spans="1:131" s="248" customFormat="1" ht="26.25" customHeight="1" x14ac:dyDescent="0.15">
      <c r="A55" s="262">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3"/>
      <c r="BK55" s="253"/>
      <c r="BL55" s="253"/>
      <c r="BM55" s="253"/>
      <c r="BN55" s="253"/>
      <c r="BO55" s="266"/>
      <c r="BP55" s="266"/>
      <c r="BQ55" s="263">
        <v>49</v>
      </c>
      <c r="BR55" s="264"/>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7"/>
    </row>
    <row r="56" spans="1:131" s="248" customFormat="1" ht="26.25" customHeight="1" x14ac:dyDescent="0.15">
      <c r="A56" s="262">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3"/>
      <c r="BK56" s="253"/>
      <c r="BL56" s="253"/>
      <c r="BM56" s="253"/>
      <c r="BN56" s="253"/>
      <c r="BO56" s="266"/>
      <c r="BP56" s="266"/>
      <c r="BQ56" s="263">
        <v>50</v>
      </c>
      <c r="BR56" s="264"/>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7"/>
    </row>
    <row r="57" spans="1:131" s="248" customFormat="1" ht="26.25" customHeight="1" x14ac:dyDescent="0.15">
      <c r="A57" s="262">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3"/>
      <c r="BK57" s="253"/>
      <c r="BL57" s="253"/>
      <c r="BM57" s="253"/>
      <c r="BN57" s="253"/>
      <c r="BO57" s="266"/>
      <c r="BP57" s="266"/>
      <c r="BQ57" s="263">
        <v>51</v>
      </c>
      <c r="BR57" s="264"/>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7"/>
    </row>
    <row r="58" spans="1:131" s="248" customFormat="1" ht="26.25" customHeight="1" x14ac:dyDescent="0.15">
      <c r="A58" s="262">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3"/>
      <c r="BK58" s="253"/>
      <c r="BL58" s="253"/>
      <c r="BM58" s="253"/>
      <c r="BN58" s="253"/>
      <c r="BO58" s="266"/>
      <c r="BP58" s="266"/>
      <c r="BQ58" s="263">
        <v>52</v>
      </c>
      <c r="BR58" s="264"/>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7"/>
    </row>
    <row r="59" spans="1:131" s="248" customFormat="1" ht="26.25" customHeight="1" x14ac:dyDescent="0.15">
      <c r="A59" s="262">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3"/>
      <c r="BK59" s="253"/>
      <c r="BL59" s="253"/>
      <c r="BM59" s="253"/>
      <c r="BN59" s="253"/>
      <c r="BO59" s="266"/>
      <c r="BP59" s="266"/>
      <c r="BQ59" s="263">
        <v>53</v>
      </c>
      <c r="BR59" s="264"/>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7"/>
    </row>
    <row r="60" spans="1:131" s="248" customFormat="1" ht="26.25" customHeight="1" x14ac:dyDescent="0.15">
      <c r="A60" s="262">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3"/>
      <c r="BK60" s="253"/>
      <c r="BL60" s="253"/>
      <c r="BM60" s="253"/>
      <c r="BN60" s="253"/>
      <c r="BO60" s="266"/>
      <c r="BP60" s="266"/>
      <c r="BQ60" s="263">
        <v>54</v>
      </c>
      <c r="BR60" s="264"/>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7"/>
    </row>
    <row r="61" spans="1:131" s="248" customFormat="1" ht="26.25" customHeight="1" thickBot="1" x14ac:dyDescent="0.2">
      <c r="A61" s="262">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3"/>
      <c r="BK61" s="253"/>
      <c r="BL61" s="253"/>
      <c r="BM61" s="253"/>
      <c r="BN61" s="253"/>
      <c r="BO61" s="266"/>
      <c r="BP61" s="266"/>
      <c r="BQ61" s="263">
        <v>55</v>
      </c>
      <c r="BR61" s="264"/>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7"/>
    </row>
    <row r="62" spans="1:131" s="248" customFormat="1" ht="26.25" customHeight="1" x14ac:dyDescent="0.15">
      <c r="A62" s="262">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6"/>
      <c r="BP62" s="266"/>
      <c r="BQ62" s="263">
        <v>56</v>
      </c>
      <c r="BR62" s="264"/>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7"/>
    </row>
    <row r="63" spans="1:131" s="248" customFormat="1" ht="26.25" customHeight="1" thickBot="1" x14ac:dyDescent="0.2">
      <c r="A63" s="265"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5"/>
      <c r="AF63" s="1086">
        <v>1055</v>
      </c>
      <c r="AG63" s="1014"/>
      <c r="AH63" s="1014"/>
      <c r="AI63" s="1014"/>
      <c r="AJ63" s="1087"/>
      <c r="AK63" s="1088"/>
      <c r="AL63" s="1018"/>
      <c r="AM63" s="1018"/>
      <c r="AN63" s="1018"/>
      <c r="AO63" s="1018"/>
      <c r="AP63" s="1014">
        <v>4623</v>
      </c>
      <c r="AQ63" s="1014"/>
      <c r="AR63" s="1014"/>
      <c r="AS63" s="1014"/>
      <c r="AT63" s="1014"/>
      <c r="AU63" s="1014">
        <v>2656</v>
      </c>
      <c r="AV63" s="1014"/>
      <c r="AW63" s="1014"/>
      <c r="AX63" s="1014"/>
      <c r="AY63" s="1014"/>
      <c r="AZ63" s="1082"/>
      <c r="BA63" s="1082"/>
      <c r="BB63" s="1082"/>
      <c r="BC63" s="1082"/>
      <c r="BD63" s="1082"/>
      <c r="BE63" s="1015"/>
      <c r="BF63" s="1015"/>
      <c r="BG63" s="1015"/>
      <c r="BH63" s="1015"/>
      <c r="BI63" s="1016"/>
      <c r="BJ63" s="1083" t="s">
        <v>415</v>
      </c>
      <c r="BK63" s="1006"/>
      <c r="BL63" s="1006"/>
      <c r="BM63" s="1006"/>
      <c r="BN63" s="1084"/>
      <c r="BO63" s="266"/>
      <c r="BP63" s="266"/>
      <c r="BQ63" s="263">
        <v>57</v>
      </c>
      <c r="BR63" s="264"/>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7"/>
    </row>
    <row r="66" spans="1:131" s="248"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378</v>
      </c>
      <c r="BA66" s="1059"/>
      <c r="BB66" s="1059"/>
      <c r="BC66" s="1059"/>
      <c r="BD66" s="1074"/>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1" t="s">
        <v>587</v>
      </c>
      <c r="C68" s="1042"/>
      <c r="D68" s="1042"/>
      <c r="E68" s="1042"/>
      <c r="F68" s="1042"/>
      <c r="G68" s="1042"/>
      <c r="H68" s="1042"/>
      <c r="I68" s="1042"/>
      <c r="J68" s="1042"/>
      <c r="K68" s="1042"/>
      <c r="L68" s="1042"/>
      <c r="M68" s="1042"/>
      <c r="N68" s="1042"/>
      <c r="O68" s="1042"/>
      <c r="P68" s="1043"/>
      <c r="Q68" s="1044">
        <v>153</v>
      </c>
      <c r="R68" s="1045"/>
      <c r="S68" s="1045"/>
      <c r="T68" s="1045"/>
      <c r="U68" s="1045"/>
      <c r="V68" s="1045">
        <v>150</v>
      </c>
      <c r="W68" s="1045"/>
      <c r="X68" s="1045"/>
      <c r="Y68" s="1045"/>
      <c r="Z68" s="1045"/>
      <c r="AA68" s="1045">
        <v>3</v>
      </c>
      <c r="AB68" s="1045"/>
      <c r="AC68" s="1045"/>
      <c r="AD68" s="1045"/>
      <c r="AE68" s="1045"/>
      <c r="AF68" s="1045">
        <v>3</v>
      </c>
      <c r="AG68" s="1045"/>
      <c r="AH68" s="1045"/>
      <c r="AI68" s="1045"/>
      <c r="AJ68" s="1045"/>
      <c r="AK68" s="1026" t="s">
        <v>593</v>
      </c>
      <c r="AL68" s="1026"/>
      <c r="AM68" s="1026"/>
      <c r="AN68" s="1026"/>
      <c r="AO68" s="1026"/>
      <c r="AP68" s="1026" t="s">
        <v>593</v>
      </c>
      <c r="AQ68" s="1026"/>
      <c r="AR68" s="1026"/>
      <c r="AS68" s="1026"/>
      <c r="AT68" s="1026"/>
      <c r="AU68" s="1026" t="s">
        <v>593</v>
      </c>
      <c r="AV68" s="1026"/>
      <c r="AW68" s="1026"/>
      <c r="AX68" s="1026"/>
      <c r="AY68" s="1026"/>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588</v>
      </c>
      <c r="C69" s="1030"/>
      <c r="D69" s="1030"/>
      <c r="E69" s="1030"/>
      <c r="F69" s="1030"/>
      <c r="G69" s="1030"/>
      <c r="H69" s="1030"/>
      <c r="I69" s="1030"/>
      <c r="J69" s="1030"/>
      <c r="K69" s="1030"/>
      <c r="L69" s="1030"/>
      <c r="M69" s="1030"/>
      <c r="N69" s="1030"/>
      <c r="O69" s="1030"/>
      <c r="P69" s="1031"/>
      <c r="Q69" s="1032">
        <v>2823</v>
      </c>
      <c r="R69" s="1026"/>
      <c r="S69" s="1026"/>
      <c r="T69" s="1026"/>
      <c r="U69" s="1026"/>
      <c r="V69" s="1026">
        <v>2742</v>
      </c>
      <c r="W69" s="1026"/>
      <c r="X69" s="1026"/>
      <c r="Y69" s="1026"/>
      <c r="Z69" s="1026"/>
      <c r="AA69" s="1026">
        <v>81</v>
      </c>
      <c r="AB69" s="1026"/>
      <c r="AC69" s="1026"/>
      <c r="AD69" s="1026"/>
      <c r="AE69" s="1026"/>
      <c r="AF69" s="1026">
        <v>69</v>
      </c>
      <c r="AG69" s="1026"/>
      <c r="AH69" s="1026"/>
      <c r="AI69" s="1026"/>
      <c r="AJ69" s="1026"/>
      <c r="AK69" s="1026" t="s">
        <v>593</v>
      </c>
      <c r="AL69" s="1026"/>
      <c r="AM69" s="1026"/>
      <c r="AN69" s="1026"/>
      <c r="AO69" s="1026"/>
      <c r="AP69" s="1026">
        <v>2803</v>
      </c>
      <c r="AQ69" s="1026"/>
      <c r="AR69" s="1026"/>
      <c r="AS69" s="1026"/>
      <c r="AT69" s="1026"/>
      <c r="AU69" s="1026">
        <v>207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589</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593</v>
      </c>
      <c r="AL70" s="1026"/>
      <c r="AM70" s="1026"/>
      <c r="AN70" s="1026"/>
      <c r="AO70" s="1026"/>
      <c r="AP70" s="1026" t="s">
        <v>593</v>
      </c>
      <c r="AQ70" s="1026"/>
      <c r="AR70" s="1026"/>
      <c r="AS70" s="1026"/>
      <c r="AT70" s="1026"/>
      <c r="AU70" s="1026" t="s">
        <v>593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590</v>
      </c>
      <c r="C71" s="1030"/>
      <c r="D71" s="1030"/>
      <c r="E71" s="1030"/>
      <c r="F71" s="1030"/>
      <c r="G71" s="1030"/>
      <c r="H71" s="1030"/>
      <c r="I71" s="1030"/>
      <c r="J71" s="1030"/>
      <c r="K71" s="1030"/>
      <c r="L71" s="1030"/>
      <c r="M71" s="1030"/>
      <c r="N71" s="1030"/>
      <c r="O71" s="1030"/>
      <c r="P71" s="1031"/>
      <c r="Q71" s="1037">
        <v>1218363</v>
      </c>
      <c r="R71" s="1038"/>
      <c r="S71" s="1038"/>
      <c r="T71" s="1038"/>
      <c r="U71" s="1038"/>
      <c r="V71" s="1038">
        <v>1197433</v>
      </c>
      <c r="W71" s="1038"/>
      <c r="X71" s="1038"/>
      <c r="Y71" s="1038"/>
      <c r="Z71" s="1038"/>
      <c r="AA71" s="1038">
        <v>20930</v>
      </c>
      <c r="AB71" s="1038"/>
      <c r="AC71" s="1038"/>
      <c r="AD71" s="1038"/>
      <c r="AE71" s="1038"/>
      <c r="AF71" s="1038">
        <v>20930</v>
      </c>
      <c r="AG71" s="1038"/>
      <c r="AH71" s="1038"/>
      <c r="AI71" s="1038"/>
      <c r="AJ71" s="1038"/>
      <c r="AK71" s="1038">
        <v>7055</v>
      </c>
      <c r="AL71" s="1038"/>
      <c r="AM71" s="1038"/>
      <c r="AN71" s="1038"/>
      <c r="AO71" s="1038"/>
      <c r="AP71" s="1026" t="s">
        <v>593</v>
      </c>
      <c r="AQ71" s="1026"/>
      <c r="AR71" s="1026"/>
      <c r="AS71" s="1026"/>
      <c r="AT71" s="1026"/>
      <c r="AU71" s="1026" t="s">
        <v>593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591</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593</v>
      </c>
      <c r="AL72" s="1026"/>
      <c r="AM72" s="1026"/>
      <c r="AN72" s="1026"/>
      <c r="AO72" s="1026"/>
      <c r="AP72" s="1026">
        <v>119226</v>
      </c>
      <c r="AQ72" s="1026"/>
      <c r="AR72" s="1026"/>
      <c r="AS72" s="1026"/>
      <c r="AT72" s="1026"/>
      <c r="AU72" s="1026" t="s">
        <v>593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592</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593</v>
      </c>
      <c r="AL73" s="1026"/>
      <c r="AM73" s="1026"/>
      <c r="AN73" s="1026"/>
      <c r="AO73" s="1026"/>
      <c r="AP73" s="1026">
        <v>13994</v>
      </c>
      <c r="AQ73" s="1026"/>
      <c r="AR73" s="1026"/>
      <c r="AS73" s="1026"/>
      <c r="AT73" s="1026"/>
      <c r="AU73" s="1026" t="s">
        <v>593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57336</v>
      </c>
      <c r="AG88" s="1014"/>
      <c r="AH88" s="1014"/>
      <c r="AI88" s="1014"/>
      <c r="AJ88" s="1014"/>
      <c r="AK88" s="1018"/>
      <c r="AL88" s="1018"/>
      <c r="AM88" s="1018"/>
      <c r="AN88" s="1018"/>
      <c r="AO88" s="1018"/>
      <c r="AP88" s="1014">
        <v>136023</v>
      </c>
      <c r="AQ88" s="1014"/>
      <c r="AR88" s="1014"/>
      <c r="AS88" s="1014"/>
      <c r="AT88" s="1014"/>
      <c r="AU88" s="1014">
        <v>207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v>
      </c>
      <c r="CS102" s="1006"/>
      <c r="CT102" s="1006"/>
      <c r="CU102" s="1006"/>
      <c r="CV102" s="1007"/>
      <c r="CW102" s="1005" t="s">
        <v>520</v>
      </c>
      <c r="CX102" s="1006"/>
      <c r="CY102" s="1006"/>
      <c r="CZ102" s="1006"/>
      <c r="DA102" s="1007"/>
      <c r="DB102" s="1005" t="s">
        <v>520</v>
      </c>
      <c r="DC102" s="1006"/>
      <c r="DD102" s="1006"/>
      <c r="DE102" s="1006"/>
      <c r="DF102" s="1007"/>
      <c r="DG102" s="1005" t="s">
        <v>520</v>
      </c>
      <c r="DH102" s="1006"/>
      <c r="DI102" s="1006"/>
      <c r="DJ102" s="1006"/>
      <c r="DK102" s="1007"/>
      <c r="DL102" s="1005" t="s">
        <v>520</v>
      </c>
      <c r="DM102" s="1006"/>
      <c r="DN102" s="1006"/>
      <c r="DO102" s="1006"/>
      <c r="DP102" s="1007"/>
      <c r="DQ102" s="1005" t="s">
        <v>520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308</v>
      </c>
      <c r="AG109" s="949"/>
      <c r="AH109" s="949"/>
      <c r="AI109" s="949"/>
      <c r="AJ109" s="950"/>
      <c r="AK109" s="951" t="s">
        <v>307</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308</v>
      </c>
      <c r="BW109" s="949"/>
      <c r="BX109" s="949"/>
      <c r="BY109" s="949"/>
      <c r="BZ109" s="950"/>
      <c r="CA109" s="951" t="s">
        <v>307</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308</v>
      </c>
      <c r="DM109" s="949"/>
      <c r="DN109" s="949"/>
      <c r="DO109" s="949"/>
      <c r="DP109" s="950"/>
      <c r="DQ109" s="951" t="s">
        <v>307</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481530</v>
      </c>
      <c r="AB110" s="942"/>
      <c r="AC110" s="942"/>
      <c r="AD110" s="942"/>
      <c r="AE110" s="943"/>
      <c r="AF110" s="944">
        <v>509110</v>
      </c>
      <c r="AG110" s="942"/>
      <c r="AH110" s="942"/>
      <c r="AI110" s="942"/>
      <c r="AJ110" s="943"/>
      <c r="AK110" s="944">
        <v>523112</v>
      </c>
      <c r="AL110" s="942"/>
      <c r="AM110" s="942"/>
      <c r="AN110" s="942"/>
      <c r="AO110" s="943"/>
      <c r="AP110" s="945">
        <v>18.5</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5618859</v>
      </c>
      <c r="BR110" s="889"/>
      <c r="BS110" s="889"/>
      <c r="BT110" s="889"/>
      <c r="BU110" s="889"/>
      <c r="BV110" s="889">
        <v>5633739</v>
      </c>
      <c r="BW110" s="889"/>
      <c r="BX110" s="889"/>
      <c r="BY110" s="889"/>
      <c r="BZ110" s="889"/>
      <c r="CA110" s="889">
        <v>6241501</v>
      </c>
      <c r="CB110" s="889"/>
      <c r="CC110" s="889"/>
      <c r="CD110" s="889"/>
      <c r="CE110" s="889"/>
      <c r="CF110" s="913">
        <v>221.2</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442</v>
      </c>
      <c r="DM110" s="889"/>
      <c r="DN110" s="889"/>
      <c r="DO110" s="889"/>
      <c r="DP110" s="889"/>
      <c r="DQ110" s="889" t="s">
        <v>442</v>
      </c>
      <c r="DR110" s="889"/>
      <c r="DS110" s="889"/>
      <c r="DT110" s="889"/>
      <c r="DU110" s="889"/>
      <c r="DV110" s="890" t="s">
        <v>442</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442</v>
      </c>
      <c r="AG111" s="970"/>
      <c r="AH111" s="970"/>
      <c r="AI111" s="970"/>
      <c r="AJ111" s="971"/>
      <c r="AK111" s="972" t="s">
        <v>442</v>
      </c>
      <c r="AL111" s="970"/>
      <c r="AM111" s="970"/>
      <c r="AN111" s="970"/>
      <c r="AO111" s="971"/>
      <c r="AP111" s="973" t="s">
        <v>444</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t="s">
        <v>442</v>
      </c>
      <c r="BR111" s="861"/>
      <c r="BS111" s="861"/>
      <c r="BT111" s="861"/>
      <c r="BU111" s="861"/>
      <c r="BV111" s="861" t="s">
        <v>444</v>
      </c>
      <c r="BW111" s="861"/>
      <c r="BX111" s="861"/>
      <c r="BY111" s="861"/>
      <c r="BZ111" s="861"/>
      <c r="CA111" s="861" t="s">
        <v>442</v>
      </c>
      <c r="CB111" s="861"/>
      <c r="CC111" s="861"/>
      <c r="CD111" s="861"/>
      <c r="CE111" s="861"/>
      <c r="CF111" s="922" t="s">
        <v>442</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447</v>
      </c>
      <c r="DH111" s="861"/>
      <c r="DI111" s="861"/>
      <c r="DJ111" s="861"/>
      <c r="DK111" s="861"/>
      <c r="DL111" s="861" t="s">
        <v>442</v>
      </c>
      <c r="DM111" s="861"/>
      <c r="DN111" s="861"/>
      <c r="DO111" s="861"/>
      <c r="DP111" s="861"/>
      <c r="DQ111" s="861" t="s">
        <v>444</v>
      </c>
      <c r="DR111" s="861"/>
      <c r="DS111" s="861"/>
      <c r="DT111" s="861"/>
      <c r="DU111" s="861"/>
      <c r="DV111" s="838" t="s">
        <v>442</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442</v>
      </c>
      <c r="AG112" s="824"/>
      <c r="AH112" s="824"/>
      <c r="AI112" s="824"/>
      <c r="AJ112" s="825"/>
      <c r="AK112" s="826" t="s">
        <v>447</v>
      </c>
      <c r="AL112" s="824"/>
      <c r="AM112" s="824"/>
      <c r="AN112" s="824"/>
      <c r="AO112" s="825"/>
      <c r="AP112" s="871" t="s">
        <v>442</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4786138</v>
      </c>
      <c r="BR112" s="861"/>
      <c r="BS112" s="861"/>
      <c r="BT112" s="861"/>
      <c r="BU112" s="861"/>
      <c r="BV112" s="861">
        <v>4623453</v>
      </c>
      <c r="BW112" s="861"/>
      <c r="BX112" s="861"/>
      <c r="BY112" s="861"/>
      <c r="BZ112" s="861"/>
      <c r="CA112" s="861">
        <v>4485612</v>
      </c>
      <c r="CB112" s="861"/>
      <c r="CC112" s="861"/>
      <c r="CD112" s="861"/>
      <c r="CE112" s="861"/>
      <c r="CF112" s="922">
        <v>159</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442</v>
      </c>
      <c r="DM112" s="861"/>
      <c r="DN112" s="861"/>
      <c r="DO112" s="861"/>
      <c r="DP112" s="861"/>
      <c r="DQ112" s="861" t="s">
        <v>442</v>
      </c>
      <c r="DR112" s="861"/>
      <c r="DS112" s="861"/>
      <c r="DT112" s="861"/>
      <c r="DU112" s="861"/>
      <c r="DV112" s="838" t="s">
        <v>442</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339210</v>
      </c>
      <c r="AB113" s="970"/>
      <c r="AC113" s="970"/>
      <c r="AD113" s="970"/>
      <c r="AE113" s="971"/>
      <c r="AF113" s="972">
        <v>337433</v>
      </c>
      <c r="AG113" s="970"/>
      <c r="AH113" s="970"/>
      <c r="AI113" s="970"/>
      <c r="AJ113" s="971"/>
      <c r="AK113" s="972">
        <v>338617</v>
      </c>
      <c r="AL113" s="970"/>
      <c r="AM113" s="970"/>
      <c r="AN113" s="970"/>
      <c r="AO113" s="971"/>
      <c r="AP113" s="973">
        <v>12</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363899</v>
      </c>
      <c r="BR113" s="861"/>
      <c r="BS113" s="861"/>
      <c r="BT113" s="861"/>
      <c r="BU113" s="861"/>
      <c r="BV113" s="861">
        <v>283444</v>
      </c>
      <c r="BW113" s="861"/>
      <c r="BX113" s="861"/>
      <c r="BY113" s="861"/>
      <c r="BZ113" s="861"/>
      <c r="CA113" s="861">
        <v>207238</v>
      </c>
      <c r="CB113" s="861"/>
      <c r="CC113" s="861"/>
      <c r="CD113" s="861"/>
      <c r="CE113" s="861"/>
      <c r="CF113" s="922">
        <v>7.3</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442</v>
      </c>
      <c r="DM113" s="824"/>
      <c r="DN113" s="824"/>
      <c r="DO113" s="824"/>
      <c r="DP113" s="825"/>
      <c r="DQ113" s="826" t="s">
        <v>442</v>
      </c>
      <c r="DR113" s="824"/>
      <c r="DS113" s="824"/>
      <c r="DT113" s="824"/>
      <c r="DU113" s="825"/>
      <c r="DV113" s="871" t="s">
        <v>442</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85710</v>
      </c>
      <c r="AB114" s="824"/>
      <c r="AC114" s="824"/>
      <c r="AD114" s="824"/>
      <c r="AE114" s="825"/>
      <c r="AF114" s="826">
        <v>85710</v>
      </c>
      <c r="AG114" s="824"/>
      <c r="AH114" s="824"/>
      <c r="AI114" s="824"/>
      <c r="AJ114" s="825"/>
      <c r="AK114" s="826">
        <v>80234</v>
      </c>
      <c r="AL114" s="824"/>
      <c r="AM114" s="824"/>
      <c r="AN114" s="824"/>
      <c r="AO114" s="825"/>
      <c r="AP114" s="871">
        <v>2.8</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863200</v>
      </c>
      <c r="BR114" s="861"/>
      <c r="BS114" s="861"/>
      <c r="BT114" s="861"/>
      <c r="BU114" s="861"/>
      <c r="BV114" s="861">
        <v>876110</v>
      </c>
      <c r="BW114" s="861"/>
      <c r="BX114" s="861"/>
      <c r="BY114" s="861"/>
      <c r="BZ114" s="861"/>
      <c r="CA114" s="861">
        <v>860933</v>
      </c>
      <c r="CB114" s="861"/>
      <c r="CC114" s="861"/>
      <c r="CD114" s="861"/>
      <c r="CE114" s="861"/>
      <c r="CF114" s="922">
        <v>30.5</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442</v>
      </c>
      <c r="DH114" s="824"/>
      <c r="DI114" s="824"/>
      <c r="DJ114" s="824"/>
      <c r="DK114" s="825"/>
      <c r="DL114" s="826" t="s">
        <v>442</v>
      </c>
      <c r="DM114" s="824"/>
      <c r="DN114" s="824"/>
      <c r="DO114" s="824"/>
      <c r="DP114" s="825"/>
      <c r="DQ114" s="826" t="s">
        <v>442</v>
      </c>
      <c r="DR114" s="824"/>
      <c r="DS114" s="824"/>
      <c r="DT114" s="824"/>
      <c r="DU114" s="825"/>
      <c r="DV114" s="871" t="s">
        <v>442</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442</v>
      </c>
      <c r="AB115" s="970"/>
      <c r="AC115" s="970"/>
      <c r="AD115" s="970"/>
      <c r="AE115" s="971"/>
      <c r="AF115" s="972" t="s">
        <v>442</v>
      </c>
      <c r="AG115" s="970"/>
      <c r="AH115" s="970"/>
      <c r="AI115" s="970"/>
      <c r="AJ115" s="971"/>
      <c r="AK115" s="972" t="s">
        <v>447</v>
      </c>
      <c r="AL115" s="970"/>
      <c r="AM115" s="970"/>
      <c r="AN115" s="970"/>
      <c r="AO115" s="971"/>
      <c r="AP115" s="973" t="s">
        <v>442</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442</v>
      </c>
      <c r="BR115" s="861"/>
      <c r="BS115" s="861"/>
      <c r="BT115" s="861"/>
      <c r="BU115" s="861"/>
      <c r="BV115" s="861" t="s">
        <v>442</v>
      </c>
      <c r="BW115" s="861"/>
      <c r="BX115" s="861"/>
      <c r="BY115" s="861"/>
      <c r="BZ115" s="861"/>
      <c r="CA115" s="861" t="s">
        <v>442</v>
      </c>
      <c r="CB115" s="861"/>
      <c r="CC115" s="861"/>
      <c r="CD115" s="861"/>
      <c r="CE115" s="861"/>
      <c r="CF115" s="922" t="s">
        <v>442</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444</v>
      </c>
      <c r="DM115" s="824"/>
      <c r="DN115" s="824"/>
      <c r="DO115" s="824"/>
      <c r="DP115" s="825"/>
      <c r="DQ115" s="826" t="s">
        <v>442</v>
      </c>
      <c r="DR115" s="824"/>
      <c r="DS115" s="824"/>
      <c r="DT115" s="824"/>
      <c r="DU115" s="825"/>
      <c r="DV115" s="871" t="s">
        <v>442</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444</v>
      </c>
      <c r="AB116" s="824"/>
      <c r="AC116" s="824"/>
      <c r="AD116" s="824"/>
      <c r="AE116" s="825"/>
      <c r="AF116" s="826" t="s">
        <v>442</v>
      </c>
      <c r="AG116" s="824"/>
      <c r="AH116" s="824"/>
      <c r="AI116" s="824"/>
      <c r="AJ116" s="825"/>
      <c r="AK116" s="826" t="s">
        <v>442</v>
      </c>
      <c r="AL116" s="824"/>
      <c r="AM116" s="824"/>
      <c r="AN116" s="824"/>
      <c r="AO116" s="825"/>
      <c r="AP116" s="871" t="s">
        <v>442</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447</v>
      </c>
      <c r="BW116" s="861"/>
      <c r="BX116" s="861"/>
      <c r="BY116" s="861"/>
      <c r="BZ116" s="861"/>
      <c r="CA116" s="861" t="s">
        <v>442</v>
      </c>
      <c r="CB116" s="861"/>
      <c r="CC116" s="861"/>
      <c r="CD116" s="861"/>
      <c r="CE116" s="861"/>
      <c r="CF116" s="922" t="s">
        <v>442</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442</v>
      </c>
      <c r="DM116" s="824"/>
      <c r="DN116" s="824"/>
      <c r="DO116" s="824"/>
      <c r="DP116" s="825"/>
      <c r="DQ116" s="826" t="s">
        <v>442</v>
      </c>
      <c r="DR116" s="824"/>
      <c r="DS116" s="824"/>
      <c r="DT116" s="824"/>
      <c r="DU116" s="825"/>
      <c r="DV116" s="871" t="s">
        <v>442</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906450</v>
      </c>
      <c r="AB117" s="956"/>
      <c r="AC117" s="956"/>
      <c r="AD117" s="956"/>
      <c r="AE117" s="957"/>
      <c r="AF117" s="958">
        <v>932253</v>
      </c>
      <c r="AG117" s="956"/>
      <c r="AH117" s="956"/>
      <c r="AI117" s="956"/>
      <c r="AJ117" s="957"/>
      <c r="AK117" s="958">
        <v>941963</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444</v>
      </c>
      <c r="BR117" s="861"/>
      <c r="BS117" s="861"/>
      <c r="BT117" s="861"/>
      <c r="BU117" s="861"/>
      <c r="BV117" s="861" t="s">
        <v>444</v>
      </c>
      <c r="BW117" s="861"/>
      <c r="BX117" s="861"/>
      <c r="BY117" s="861"/>
      <c r="BZ117" s="861"/>
      <c r="CA117" s="861" t="s">
        <v>447</v>
      </c>
      <c r="CB117" s="861"/>
      <c r="CC117" s="861"/>
      <c r="CD117" s="861"/>
      <c r="CE117" s="861"/>
      <c r="CF117" s="922" t="s">
        <v>444</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442</v>
      </c>
      <c r="DM117" s="824"/>
      <c r="DN117" s="824"/>
      <c r="DO117" s="824"/>
      <c r="DP117" s="825"/>
      <c r="DQ117" s="826" t="s">
        <v>444</v>
      </c>
      <c r="DR117" s="824"/>
      <c r="DS117" s="824"/>
      <c r="DT117" s="824"/>
      <c r="DU117" s="825"/>
      <c r="DV117" s="871" t="s">
        <v>444</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308</v>
      </c>
      <c r="AG118" s="949"/>
      <c r="AH118" s="949"/>
      <c r="AI118" s="949"/>
      <c r="AJ118" s="950"/>
      <c r="AK118" s="951" t="s">
        <v>307</v>
      </c>
      <c r="AL118" s="949"/>
      <c r="AM118" s="949"/>
      <c r="AN118" s="949"/>
      <c r="AO118" s="950"/>
      <c r="AP118" s="952" t="s">
        <v>435</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442</v>
      </c>
      <c r="BW118" s="892"/>
      <c r="BX118" s="892"/>
      <c r="BY118" s="892"/>
      <c r="BZ118" s="892"/>
      <c r="CA118" s="892" t="s">
        <v>442</v>
      </c>
      <c r="CB118" s="892"/>
      <c r="CC118" s="892"/>
      <c r="CD118" s="892"/>
      <c r="CE118" s="892"/>
      <c r="CF118" s="922" t="s">
        <v>442</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442</v>
      </c>
      <c r="DH118" s="824"/>
      <c r="DI118" s="824"/>
      <c r="DJ118" s="824"/>
      <c r="DK118" s="825"/>
      <c r="DL118" s="826" t="s">
        <v>442</v>
      </c>
      <c r="DM118" s="824"/>
      <c r="DN118" s="824"/>
      <c r="DO118" s="824"/>
      <c r="DP118" s="825"/>
      <c r="DQ118" s="826" t="s">
        <v>442</v>
      </c>
      <c r="DR118" s="824"/>
      <c r="DS118" s="824"/>
      <c r="DT118" s="824"/>
      <c r="DU118" s="825"/>
      <c r="DV118" s="871" t="s">
        <v>442</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444</v>
      </c>
      <c r="AB119" s="942"/>
      <c r="AC119" s="942"/>
      <c r="AD119" s="942"/>
      <c r="AE119" s="943"/>
      <c r="AF119" s="944" t="s">
        <v>442</v>
      </c>
      <c r="AG119" s="942"/>
      <c r="AH119" s="942"/>
      <c r="AI119" s="942"/>
      <c r="AJ119" s="943"/>
      <c r="AK119" s="944" t="s">
        <v>442</v>
      </c>
      <c r="AL119" s="942"/>
      <c r="AM119" s="942"/>
      <c r="AN119" s="942"/>
      <c r="AO119" s="943"/>
      <c r="AP119" s="945" t="s">
        <v>442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11632096</v>
      </c>
      <c r="BR119" s="892"/>
      <c r="BS119" s="892"/>
      <c r="BT119" s="892"/>
      <c r="BU119" s="892"/>
      <c r="BV119" s="892">
        <v>11416746</v>
      </c>
      <c r="BW119" s="892"/>
      <c r="BX119" s="892"/>
      <c r="BY119" s="892"/>
      <c r="BZ119" s="892"/>
      <c r="CA119" s="892">
        <v>11795284</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233</v>
      </c>
      <c r="DH119" s="807"/>
      <c r="DI119" s="807"/>
      <c r="DJ119" s="807"/>
      <c r="DK119" s="808"/>
      <c r="DL119" s="809" t="s">
        <v>233</v>
      </c>
      <c r="DM119" s="807"/>
      <c r="DN119" s="807"/>
      <c r="DO119" s="807"/>
      <c r="DP119" s="808"/>
      <c r="DQ119" s="809" t="s">
        <v>233</v>
      </c>
      <c r="DR119" s="807"/>
      <c r="DS119" s="807"/>
      <c r="DT119" s="807"/>
      <c r="DU119" s="808"/>
      <c r="DV119" s="895" t="s">
        <v>233</v>
      </c>
      <c r="DW119" s="896"/>
      <c r="DX119" s="896"/>
      <c r="DY119" s="896"/>
      <c r="DZ119" s="897"/>
    </row>
    <row r="120" spans="1:130" s="247"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233</v>
      </c>
      <c r="AB120" s="824"/>
      <c r="AC120" s="824"/>
      <c r="AD120" s="824"/>
      <c r="AE120" s="825"/>
      <c r="AF120" s="826" t="s">
        <v>233</v>
      </c>
      <c r="AG120" s="824"/>
      <c r="AH120" s="824"/>
      <c r="AI120" s="824"/>
      <c r="AJ120" s="825"/>
      <c r="AK120" s="826" t="s">
        <v>233</v>
      </c>
      <c r="AL120" s="824"/>
      <c r="AM120" s="824"/>
      <c r="AN120" s="824"/>
      <c r="AO120" s="825"/>
      <c r="AP120" s="871" t="s">
        <v>233</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2357408</v>
      </c>
      <c r="BR120" s="889"/>
      <c r="BS120" s="889"/>
      <c r="BT120" s="889"/>
      <c r="BU120" s="889"/>
      <c r="BV120" s="889">
        <v>2356339</v>
      </c>
      <c r="BW120" s="889"/>
      <c r="BX120" s="889"/>
      <c r="BY120" s="889"/>
      <c r="BZ120" s="889"/>
      <c r="CA120" s="889">
        <v>2068981</v>
      </c>
      <c r="CB120" s="889"/>
      <c r="CC120" s="889"/>
      <c r="CD120" s="889"/>
      <c r="CE120" s="889"/>
      <c r="CF120" s="913">
        <v>73.3</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2587017</v>
      </c>
      <c r="DH120" s="889"/>
      <c r="DI120" s="889"/>
      <c r="DJ120" s="889"/>
      <c r="DK120" s="889"/>
      <c r="DL120" s="889">
        <v>2486453</v>
      </c>
      <c r="DM120" s="889"/>
      <c r="DN120" s="889"/>
      <c r="DO120" s="889"/>
      <c r="DP120" s="889"/>
      <c r="DQ120" s="889">
        <v>2356043</v>
      </c>
      <c r="DR120" s="889"/>
      <c r="DS120" s="889"/>
      <c r="DT120" s="889"/>
      <c r="DU120" s="889"/>
      <c r="DV120" s="890">
        <v>83.5</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233</v>
      </c>
      <c r="AB121" s="824"/>
      <c r="AC121" s="824"/>
      <c r="AD121" s="824"/>
      <c r="AE121" s="825"/>
      <c r="AF121" s="826" t="s">
        <v>233</v>
      </c>
      <c r="AG121" s="824"/>
      <c r="AH121" s="824"/>
      <c r="AI121" s="824"/>
      <c r="AJ121" s="825"/>
      <c r="AK121" s="826" t="s">
        <v>233</v>
      </c>
      <c r="AL121" s="824"/>
      <c r="AM121" s="824"/>
      <c r="AN121" s="824"/>
      <c r="AO121" s="825"/>
      <c r="AP121" s="871" t="s">
        <v>233</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t="s">
        <v>233</v>
      </c>
      <c r="BR121" s="861"/>
      <c r="BS121" s="861"/>
      <c r="BT121" s="861"/>
      <c r="BU121" s="861"/>
      <c r="BV121" s="861" t="s">
        <v>233</v>
      </c>
      <c r="BW121" s="861"/>
      <c r="BX121" s="861"/>
      <c r="BY121" s="861"/>
      <c r="BZ121" s="861"/>
      <c r="CA121" s="861" t="s">
        <v>233</v>
      </c>
      <c r="CB121" s="861"/>
      <c r="CC121" s="861"/>
      <c r="CD121" s="861"/>
      <c r="CE121" s="861"/>
      <c r="CF121" s="922" t="s">
        <v>233</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2080006</v>
      </c>
      <c r="DH121" s="861"/>
      <c r="DI121" s="861"/>
      <c r="DJ121" s="861"/>
      <c r="DK121" s="861"/>
      <c r="DL121" s="861">
        <v>2023297</v>
      </c>
      <c r="DM121" s="861"/>
      <c r="DN121" s="861"/>
      <c r="DO121" s="861"/>
      <c r="DP121" s="861"/>
      <c r="DQ121" s="861">
        <v>2021199</v>
      </c>
      <c r="DR121" s="861"/>
      <c r="DS121" s="861"/>
      <c r="DT121" s="861"/>
      <c r="DU121" s="861"/>
      <c r="DV121" s="838">
        <v>71.599999999999994</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233</v>
      </c>
      <c r="AB122" s="824"/>
      <c r="AC122" s="824"/>
      <c r="AD122" s="824"/>
      <c r="AE122" s="825"/>
      <c r="AF122" s="826" t="s">
        <v>233</v>
      </c>
      <c r="AG122" s="824"/>
      <c r="AH122" s="824"/>
      <c r="AI122" s="824"/>
      <c r="AJ122" s="825"/>
      <c r="AK122" s="826" t="s">
        <v>233</v>
      </c>
      <c r="AL122" s="824"/>
      <c r="AM122" s="824"/>
      <c r="AN122" s="824"/>
      <c r="AO122" s="825"/>
      <c r="AP122" s="871" t="s">
        <v>233</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5762554</v>
      </c>
      <c r="BR122" s="892"/>
      <c r="BS122" s="892"/>
      <c r="BT122" s="892"/>
      <c r="BU122" s="892"/>
      <c r="BV122" s="892">
        <v>5759580</v>
      </c>
      <c r="BW122" s="892"/>
      <c r="BX122" s="892"/>
      <c r="BY122" s="892"/>
      <c r="BZ122" s="892"/>
      <c r="CA122" s="892">
        <v>6389349</v>
      </c>
      <c r="CB122" s="892"/>
      <c r="CC122" s="892"/>
      <c r="CD122" s="892"/>
      <c r="CE122" s="892"/>
      <c r="CF122" s="893">
        <v>226.4</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119115</v>
      </c>
      <c r="DH122" s="861"/>
      <c r="DI122" s="861"/>
      <c r="DJ122" s="861"/>
      <c r="DK122" s="861"/>
      <c r="DL122" s="861">
        <v>113703</v>
      </c>
      <c r="DM122" s="861"/>
      <c r="DN122" s="861"/>
      <c r="DO122" s="861"/>
      <c r="DP122" s="861"/>
      <c r="DQ122" s="861">
        <v>108370</v>
      </c>
      <c r="DR122" s="861"/>
      <c r="DS122" s="861"/>
      <c r="DT122" s="861"/>
      <c r="DU122" s="861"/>
      <c r="DV122" s="838">
        <v>3.8</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233</v>
      </c>
      <c r="AB123" s="824"/>
      <c r="AC123" s="824"/>
      <c r="AD123" s="824"/>
      <c r="AE123" s="825"/>
      <c r="AF123" s="826" t="s">
        <v>233</v>
      </c>
      <c r="AG123" s="824"/>
      <c r="AH123" s="824"/>
      <c r="AI123" s="824"/>
      <c r="AJ123" s="825"/>
      <c r="AK123" s="826" t="s">
        <v>233</v>
      </c>
      <c r="AL123" s="824"/>
      <c r="AM123" s="824"/>
      <c r="AN123" s="824"/>
      <c r="AO123" s="825"/>
      <c r="AP123" s="871" t="s">
        <v>233</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480</v>
      </c>
      <c r="BP123" s="925"/>
      <c r="BQ123" s="879">
        <v>8119962</v>
      </c>
      <c r="BR123" s="880"/>
      <c r="BS123" s="880"/>
      <c r="BT123" s="880"/>
      <c r="BU123" s="880"/>
      <c r="BV123" s="880">
        <v>8115919</v>
      </c>
      <c r="BW123" s="880"/>
      <c r="BX123" s="880"/>
      <c r="BY123" s="880"/>
      <c r="BZ123" s="880"/>
      <c r="CA123" s="880">
        <v>8458330</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t="s">
        <v>233</v>
      </c>
      <c r="DH123" s="824"/>
      <c r="DI123" s="824"/>
      <c r="DJ123" s="824"/>
      <c r="DK123" s="825"/>
      <c r="DL123" s="826" t="s">
        <v>233</v>
      </c>
      <c r="DM123" s="824"/>
      <c r="DN123" s="824"/>
      <c r="DO123" s="824"/>
      <c r="DP123" s="825"/>
      <c r="DQ123" s="826" t="s">
        <v>482</v>
      </c>
      <c r="DR123" s="824"/>
      <c r="DS123" s="824"/>
      <c r="DT123" s="824"/>
      <c r="DU123" s="825"/>
      <c r="DV123" s="871" t="s">
        <v>482</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233</v>
      </c>
      <c r="AB124" s="824"/>
      <c r="AC124" s="824"/>
      <c r="AD124" s="824"/>
      <c r="AE124" s="825"/>
      <c r="AF124" s="826" t="s">
        <v>233</v>
      </c>
      <c r="AG124" s="824"/>
      <c r="AH124" s="824"/>
      <c r="AI124" s="824"/>
      <c r="AJ124" s="825"/>
      <c r="AK124" s="826" t="s">
        <v>233</v>
      </c>
      <c r="AL124" s="824"/>
      <c r="AM124" s="824"/>
      <c r="AN124" s="824"/>
      <c r="AO124" s="825"/>
      <c r="AP124" s="871" t="s">
        <v>233</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121.2</v>
      </c>
      <c r="BR124" s="878"/>
      <c r="BS124" s="878"/>
      <c r="BT124" s="878"/>
      <c r="BU124" s="878"/>
      <c r="BV124" s="878">
        <v>115.4</v>
      </c>
      <c r="BW124" s="878"/>
      <c r="BX124" s="878"/>
      <c r="BY124" s="878"/>
      <c r="BZ124" s="878"/>
      <c r="CA124" s="878">
        <v>118.2</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233</v>
      </c>
      <c r="DH124" s="807"/>
      <c r="DI124" s="807"/>
      <c r="DJ124" s="807"/>
      <c r="DK124" s="808"/>
      <c r="DL124" s="809" t="s">
        <v>233</v>
      </c>
      <c r="DM124" s="807"/>
      <c r="DN124" s="807"/>
      <c r="DO124" s="807"/>
      <c r="DP124" s="808"/>
      <c r="DQ124" s="809" t="s">
        <v>233</v>
      </c>
      <c r="DR124" s="807"/>
      <c r="DS124" s="807"/>
      <c r="DT124" s="807"/>
      <c r="DU124" s="808"/>
      <c r="DV124" s="895" t="s">
        <v>482</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233</v>
      </c>
      <c r="AB125" s="824"/>
      <c r="AC125" s="824"/>
      <c r="AD125" s="824"/>
      <c r="AE125" s="825"/>
      <c r="AF125" s="826" t="s">
        <v>482</v>
      </c>
      <c r="AG125" s="824"/>
      <c r="AH125" s="824"/>
      <c r="AI125" s="824"/>
      <c r="AJ125" s="825"/>
      <c r="AK125" s="826" t="s">
        <v>233</v>
      </c>
      <c r="AL125" s="824"/>
      <c r="AM125" s="824"/>
      <c r="AN125" s="824"/>
      <c r="AO125" s="825"/>
      <c r="AP125" s="871" t="s">
        <v>482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233</v>
      </c>
      <c r="DH125" s="889"/>
      <c r="DI125" s="889"/>
      <c r="DJ125" s="889"/>
      <c r="DK125" s="889"/>
      <c r="DL125" s="889" t="s">
        <v>233</v>
      </c>
      <c r="DM125" s="889"/>
      <c r="DN125" s="889"/>
      <c r="DO125" s="889"/>
      <c r="DP125" s="889"/>
      <c r="DQ125" s="889" t="s">
        <v>233</v>
      </c>
      <c r="DR125" s="889"/>
      <c r="DS125" s="889"/>
      <c r="DT125" s="889"/>
      <c r="DU125" s="889"/>
      <c r="DV125" s="890" t="s">
        <v>482</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233</v>
      </c>
      <c r="AB126" s="824"/>
      <c r="AC126" s="824"/>
      <c r="AD126" s="824"/>
      <c r="AE126" s="825"/>
      <c r="AF126" s="826" t="s">
        <v>233</v>
      </c>
      <c r="AG126" s="824"/>
      <c r="AH126" s="824"/>
      <c r="AI126" s="824"/>
      <c r="AJ126" s="825"/>
      <c r="AK126" s="826" t="s">
        <v>482</v>
      </c>
      <c r="AL126" s="824"/>
      <c r="AM126" s="824"/>
      <c r="AN126" s="824"/>
      <c r="AO126" s="825"/>
      <c r="AP126" s="871" t="s">
        <v>482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233</v>
      </c>
      <c r="DH126" s="861"/>
      <c r="DI126" s="861"/>
      <c r="DJ126" s="861"/>
      <c r="DK126" s="861"/>
      <c r="DL126" s="861" t="s">
        <v>233</v>
      </c>
      <c r="DM126" s="861"/>
      <c r="DN126" s="861"/>
      <c r="DO126" s="861"/>
      <c r="DP126" s="861"/>
      <c r="DQ126" s="861" t="s">
        <v>482</v>
      </c>
      <c r="DR126" s="861"/>
      <c r="DS126" s="861"/>
      <c r="DT126" s="861"/>
      <c r="DU126" s="861"/>
      <c r="DV126" s="838" t="s">
        <v>233</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482</v>
      </c>
      <c r="AB127" s="824"/>
      <c r="AC127" s="824"/>
      <c r="AD127" s="824"/>
      <c r="AE127" s="825"/>
      <c r="AF127" s="826" t="s">
        <v>482</v>
      </c>
      <c r="AG127" s="824"/>
      <c r="AH127" s="824"/>
      <c r="AI127" s="824"/>
      <c r="AJ127" s="825"/>
      <c r="AK127" s="826" t="s">
        <v>233</v>
      </c>
      <c r="AL127" s="824"/>
      <c r="AM127" s="824"/>
      <c r="AN127" s="824"/>
      <c r="AO127" s="825"/>
      <c r="AP127" s="871" t="s">
        <v>482</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233</v>
      </c>
      <c r="DH127" s="861"/>
      <c r="DI127" s="861"/>
      <c r="DJ127" s="861"/>
      <c r="DK127" s="861"/>
      <c r="DL127" s="861" t="s">
        <v>233</v>
      </c>
      <c r="DM127" s="861"/>
      <c r="DN127" s="861"/>
      <c r="DO127" s="861"/>
      <c r="DP127" s="861"/>
      <c r="DQ127" s="861" t="s">
        <v>482</v>
      </c>
      <c r="DR127" s="861"/>
      <c r="DS127" s="861"/>
      <c r="DT127" s="861"/>
      <c r="DU127" s="861"/>
      <c r="DV127" s="838" t="s">
        <v>233</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t="s">
        <v>233</v>
      </c>
      <c r="AB128" s="845"/>
      <c r="AC128" s="845"/>
      <c r="AD128" s="845"/>
      <c r="AE128" s="846"/>
      <c r="AF128" s="847" t="s">
        <v>233</v>
      </c>
      <c r="AG128" s="845"/>
      <c r="AH128" s="845"/>
      <c r="AI128" s="845"/>
      <c r="AJ128" s="846"/>
      <c r="AK128" s="847" t="s">
        <v>233</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482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233</v>
      </c>
      <c r="DH128" s="835"/>
      <c r="DI128" s="835"/>
      <c r="DJ128" s="835"/>
      <c r="DK128" s="835"/>
      <c r="DL128" s="835" t="s">
        <v>233</v>
      </c>
      <c r="DM128" s="835"/>
      <c r="DN128" s="835"/>
      <c r="DO128" s="835"/>
      <c r="DP128" s="835"/>
      <c r="DQ128" s="835" t="s">
        <v>233</v>
      </c>
      <c r="DR128" s="835"/>
      <c r="DS128" s="835"/>
      <c r="DT128" s="835"/>
      <c r="DU128" s="835"/>
      <c r="DV128" s="836" t="s">
        <v>482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3359432</v>
      </c>
      <c r="AB129" s="824"/>
      <c r="AC129" s="824"/>
      <c r="AD129" s="824"/>
      <c r="AE129" s="825"/>
      <c r="AF129" s="826">
        <v>3345445</v>
      </c>
      <c r="AG129" s="824"/>
      <c r="AH129" s="824"/>
      <c r="AI129" s="824"/>
      <c r="AJ129" s="825"/>
      <c r="AK129" s="826">
        <v>3323358</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482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462990</v>
      </c>
      <c r="AB130" s="824"/>
      <c r="AC130" s="824"/>
      <c r="AD130" s="824"/>
      <c r="AE130" s="825"/>
      <c r="AF130" s="826">
        <v>485698</v>
      </c>
      <c r="AG130" s="824"/>
      <c r="AH130" s="824"/>
      <c r="AI130" s="824"/>
      <c r="AJ130" s="825"/>
      <c r="AK130" s="826">
        <v>501658</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15.5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2896442</v>
      </c>
      <c r="AB131" s="807"/>
      <c r="AC131" s="807"/>
      <c r="AD131" s="807"/>
      <c r="AE131" s="808"/>
      <c r="AF131" s="809">
        <v>2859747</v>
      </c>
      <c r="AG131" s="807"/>
      <c r="AH131" s="807"/>
      <c r="AI131" s="807"/>
      <c r="AJ131" s="808"/>
      <c r="AK131" s="809">
        <v>2821700</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v>118.2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15.31050855</v>
      </c>
      <c r="AB132" s="787"/>
      <c r="AC132" s="787"/>
      <c r="AD132" s="787"/>
      <c r="AE132" s="788"/>
      <c r="AF132" s="789">
        <v>15.61519253</v>
      </c>
      <c r="AG132" s="787"/>
      <c r="AH132" s="787"/>
      <c r="AI132" s="787"/>
      <c r="AJ132" s="788"/>
      <c r="AK132" s="789">
        <v>15.604245669999999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14.7</v>
      </c>
      <c r="AB133" s="766"/>
      <c r="AC133" s="766"/>
      <c r="AD133" s="766"/>
      <c r="AE133" s="767"/>
      <c r="AF133" s="765">
        <v>15.5</v>
      </c>
      <c r="AG133" s="766"/>
      <c r="AH133" s="766"/>
      <c r="AI133" s="766"/>
      <c r="AJ133" s="767"/>
      <c r="AK133" s="765">
        <v>15.5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nX0ZBJ/gGzaPAbKpu/PRPbk92sZ6jm5kumU5n8CL4A3seayGtWaDsjCdDm30sjESZeuzELVVvk3hAd10kbUxQ==" saltValue="8dCumDe5trEJDj0Ee7Pl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topLeftCell="A11" zoomScaleNormal="85" zoomScaleSheetLayoutView="100" workbookViewId="0">
      <selection activeCell="AK72" sqref="AK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h/uI1kOoYiGXo+E6JHDfDsE8xGomzAQdiyYRuD0LMBr3rG3kYdr4/9F7u1v0uQb3GGn79QR5j4JGrR3pakQnQ==" saltValue="NDNhQJIDPb9Jx3UU2Gob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ai/aZPu/noL781Na1ClvopiO27tymWVE3nOvSC/QQafA3Y5WEbcxmNqyH+ElMZNGcuLTkgoghglfCBQ6f7AWg==" saltValue="2dXDQnmBeGZ56unuY6uzZ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9" t="s">
        <v>516</v>
      </c>
      <c r="AL9" s="1190"/>
      <c r="AM9" s="1190"/>
      <c r="AN9" s="1191"/>
      <c r="AO9" s="313">
        <v>1030075</v>
      </c>
      <c r="AP9" s="313">
        <v>104206</v>
      </c>
      <c r="AQ9" s="314">
        <v>92300</v>
      </c>
      <c r="AR9" s="315">
        <v>12.9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9" t="s">
        <v>517</v>
      </c>
      <c r="AL10" s="1190"/>
      <c r="AM10" s="1190"/>
      <c r="AN10" s="1191"/>
      <c r="AO10" s="316">
        <v>11262</v>
      </c>
      <c r="AP10" s="316">
        <v>1139</v>
      </c>
      <c r="AQ10" s="317">
        <v>10627</v>
      </c>
      <c r="AR10" s="318">
        <v>-89.3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9" t="s">
        <v>518</v>
      </c>
      <c r="AL11" s="1190"/>
      <c r="AM11" s="1190"/>
      <c r="AN11" s="1191"/>
      <c r="AO11" s="316">
        <v>14526</v>
      </c>
      <c r="AP11" s="316">
        <v>1469</v>
      </c>
      <c r="AQ11" s="317">
        <v>14044</v>
      </c>
      <c r="AR11" s="318">
        <v>-89.5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9" t="s">
        <v>519</v>
      </c>
      <c r="AL12" s="1190"/>
      <c r="AM12" s="1190"/>
      <c r="AN12" s="1191"/>
      <c r="AO12" s="316" t="s">
        <v>520</v>
      </c>
      <c r="AP12" s="316" t="s">
        <v>520</v>
      </c>
      <c r="AQ12" s="317">
        <v>859</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9" t="s">
        <v>521</v>
      </c>
      <c r="AL13" s="1190"/>
      <c r="AM13" s="1190"/>
      <c r="AN13" s="1191"/>
      <c r="AO13" s="316" t="s">
        <v>520</v>
      </c>
      <c r="AP13" s="316" t="s">
        <v>520</v>
      </c>
      <c r="AQ13" s="317">
        <v>30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9" t="s">
        <v>522</v>
      </c>
      <c r="AL14" s="1190"/>
      <c r="AM14" s="1190"/>
      <c r="AN14" s="1191"/>
      <c r="AO14" s="316">
        <v>78511</v>
      </c>
      <c r="AP14" s="316">
        <v>7942</v>
      </c>
      <c r="AQ14" s="317">
        <v>4161</v>
      </c>
      <c r="AR14" s="318">
        <v>90.9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9" t="s">
        <v>523</v>
      </c>
      <c r="AL15" s="1190"/>
      <c r="AM15" s="1190"/>
      <c r="AN15" s="1191"/>
      <c r="AO15" s="316">
        <v>43404</v>
      </c>
      <c r="AP15" s="316">
        <v>4391</v>
      </c>
      <c r="AQ15" s="317">
        <v>2030</v>
      </c>
      <c r="AR15" s="318">
        <v>116.3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2" t="s">
        <v>524</v>
      </c>
      <c r="AL16" s="1193"/>
      <c r="AM16" s="1193"/>
      <c r="AN16" s="1194"/>
      <c r="AO16" s="316">
        <v>-102533</v>
      </c>
      <c r="AP16" s="316">
        <v>-10373</v>
      </c>
      <c r="AQ16" s="317">
        <v>-8642</v>
      </c>
      <c r="AR16" s="318">
        <v>20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2" t="s">
        <v>187</v>
      </c>
      <c r="AL17" s="1193"/>
      <c r="AM17" s="1193"/>
      <c r="AN17" s="1194"/>
      <c r="AO17" s="316">
        <v>1075245</v>
      </c>
      <c r="AP17" s="316">
        <v>108775</v>
      </c>
      <c r="AQ17" s="317">
        <v>115409</v>
      </c>
      <c r="AR17" s="318">
        <v>-5.7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6" t="s">
        <v>529</v>
      </c>
      <c r="AL21" s="1187"/>
      <c r="AM21" s="1187"/>
      <c r="AN21" s="1188"/>
      <c r="AO21" s="328">
        <v>8.4</v>
      </c>
      <c r="AP21" s="329">
        <v>10.59</v>
      </c>
      <c r="AQ21" s="330">
        <v>-2.19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6" t="s">
        <v>530</v>
      </c>
      <c r="AL22" s="1187"/>
      <c r="AM22" s="1187"/>
      <c r="AN22" s="1188"/>
      <c r="AO22" s="333">
        <v>98.4</v>
      </c>
      <c r="AP22" s="334">
        <v>96.7</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7" t="s">
        <v>534</v>
      </c>
      <c r="AL32" s="1178"/>
      <c r="AM32" s="1178"/>
      <c r="AN32" s="1179"/>
      <c r="AO32" s="343">
        <v>523112</v>
      </c>
      <c r="AP32" s="343">
        <v>52920</v>
      </c>
      <c r="AQ32" s="344">
        <v>54047</v>
      </c>
      <c r="AR32" s="345">
        <v>-2.1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7" t="s">
        <v>535</v>
      </c>
      <c r="AL33" s="1178"/>
      <c r="AM33" s="1178"/>
      <c r="AN33" s="117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7" t="s">
        <v>536</v>
      </c>
      <c r="AL34" s="1178"/>
      <c r="AM34" s="1178"/>
      <c r="AN34" s="1179"/>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7" t="s">
        <v>537</v>
      </c>
      <c r="AL35" s="1178"/>
      <c r="AM35" s="1178"/>
      <c r="AN35" s="1179"/>
      <c r="AO35" s="343">
        <v>338617</v>
      </c>
      <c r="AP35" s="343">
        <v>34256</v>
      </c>
      <c r="AQ35" s="344">
        <v>14654</v>
      </c>
      <c r="AR35" s="345">
        <v>133.80000000000001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7" t="s">
        <v>538</v>
      </c>
      <c r="AL36" s="1178"/>
      <c r="AM36" s="1178"/>
      <c r="AN36" s="1179"/>
      <c r="AO36" s="343">
        <v>80234</v>
      </c>
      <c r="AP36" s="343">
        <v>8117</v>
      </c>
      <c r="AQ36" s="344">
        <v>3772</v>
      </c>
      <c r="AR36" s="345">
        <v>115.2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7" t="s">
        <v>539</v>
      </c>
      <c r="AL37" s="1178"/>
      <c r="AM37" s="1178"/>
      <c r="AN37" s="1179"/>
      <c r="AO37" s="343" t="s">
        <v>520</v>
      </c>
      <c r="AP37" s="343" t="s">
        <v>520</v>
      </c>
      <c r="AQ37" s="344">
        <v>740</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0" t="s">
        <v>540</v>
      </c>
      <c r="AL38" s="1181"/>
      <c r="AM38" s="1181"/>
      <c r="AN38" s="1182"/>
      <c r="AO38" s="346" t="s">
        <v>520</v>
      </c>
      <c r="AP38" s="346" t="s">
        <v>520</v>
      </c>
      <c r="AQ38" s="347">
        <v>12</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0" t="s">
        <v>541</v>
      </c>
      <c r="AL39" s="1181"/>
      <c r="AM39" s="1181"/>
      <c r="AN39" s="1182"/>
      <c r="AO39" s="343" t="s">
        <v>520</v>
      </c>
      <c r="AP39" s="343" t="s">
        <v>520</v>
      </c>
      <c r="AQ39" s="344">
        <v>-2627</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7" t="s">
        <v>542</v>
      </c>
      <c r="AL40" s="1178"/>
      <c r="AM40" s="1178"/>
      <c r="AN40" s="1179"/>
      <c r="AO40" s="343">
        <v>-501658</v>
      </c>
      <c r="AP40" s="343">
        <v>-50749</v>
      </c>
      <c r="AQ40" s="344">
        <v>-48398</v>
      </c>
      <c r="AR40" s="345">
        <v>4.9000000000000004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3" t="s">
        <v>299</v>
      </c>
      <c r="AL41" s="1184"/>
      <c r="AM41" s="1184"/>
      <c r="AN41" s="1185"/>
      <c r="AO41" s="343">
        <v>440305</v>
      </c>
      <c r="AP41" s="343">
        <v>44543</v>
      </c>
      <c r="AQ41" s="344">
        <v>22201</v>
      </c>
      <c r="AR41" s="345">
        <v>100.6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0" t="s">
        <v>511</v>
      </c>
      <c r="AN49" s="1172" t="s">
        <v>546</v>
      </c>
      <c r="AO49" s="1173"/>
      <c r="AP49" s="1173"/>
      <c r="AQ49" s="1173"/>
      <c r="AR49" s="117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1"/>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4274107</v>
      </c>
      <c r="AN51" s="365">
        <v>392372</v>
      </c>
      <c r="AO51" s="366">
        <v>257.5</v>
      </c>
      <c r="AP51" s="367">
        <v>75972</v>
      </c>
      <c r="AQ51" s="368">
        <v>-17.3</v>
      </c>
      <c r="AR51" s="369">
        <v>274.8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1970467</v>
      </c>
      <c r="AN52" s="373">
        <v>180893</v>
      </c>
      <c r="AO52" s="374">
        <v>123.6</v>
      </c>
      <c r="AP52" s="375">
        <v>40712</v>
      </c>
      <c r="AQ52" s="376">
        <v>-25.2</v>
      </c>
      <c r="AR52" s="377">
        <v>148.80000000000001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217282</v>
      </c>
      <c r="AN53" s="365">
        <v>20465</v>
      </c>
      <c r="AO53" s="366">
        <v>-94.8</v>
      </c>
      <c r="AP53" s="367">
        <v>79466</v>
      </c>
      <c r="AQ53" s="368">
        <v>4.5999999999999996</v>
      </c>
      <c r="AR53" s="369">
        <v>-99.4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141402</v>
      </c>
      <c r="AN54" s="373">
        <v>13318</v>
      </c>
      <c r="AO54" s="374">
        <v>-92.6</v>
      </c>
      <c r="AP54" s="375">
        <v>44645</v>
      </c>
      <c r="AQ54" s="376">
        <v>9.6999999999999993</v>
      </c>
      <c r="AR54" s="377">
        <v>-102.3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257567</v>
      </c>
      <c r="AN55" s="365">
        <v>24783</v>
      </c>
      <c r="AO55" s="366">
        <v>21.1</v>
      </c>
      <c r="AP55" s="367">
        <v>90072</v>
      </c>
      <c r="AQ55" s="368">
        <v>13.3</v>
      </c>
      <c r="AR55" s="369">
        <v>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184217</v>
      </c>
      <c r="AN56" s="373">
        <v>17725</v>
      </c>
      <c r="AO56" s="374">
        <v>33.1</v>
      </c>
      <c r="AP56" s="375">
        <v>46083</v>
      </c>
      <c r="AQ56" s="376">
        <v>3.2</v>
      </c>
      <c r="AR56" s="377">
        <v>29.9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369897</v>
      </c>
      <c r="AN57" s="365">
        <v>36573</v>
      </c>
      <c r="AO57" s="366">
        <v>47.6</v>
      </c>
      <c r="AP57" s="367">
        <v>88328</v>
      </c>
      <c r="AQ57" s="368">
        <v>-1.9</v>
      </c>
      <c r="AR57" s="369">
        <v>49.5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322545</v>
      </c>
      <c r="AN58" s="373">
        <v>31891</v>
      </c>
      <c r="AO58" s="374">
        <v>79.900000000000006</v>
      </c>
      <c r="AP58" s="375">
        <v>49013</v>
      </c>
      <c r="AQ58" s="376">
        <v>6.4</v>
      </c>
      <c r="AR58" s="377">
        <v>73.5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1061166</v>
      </c>
      <c r="AN59" s="365">
        <v>107351</v>
      </c>
      <c r="AO59" s="366">
        <v>193.5</v>
      </c>
      <c r="AP59" s="367">
        <v>103390</v>
      </c>
      <c r="AQ59" s="368">
        <v>17.100000000000001</v>
      </c>
      <c r="AR59" s="369">
        <v>176.4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999361</v>
      </c>
      <c r="AN60" s="373">
        <v>101099</v>
      </c>
      <c r="AO60" s="374">
        <v>217</v>
      </c>
      <c r="AP60" s="375">
        <v>51269</v>
      </c>
      <c r="AQ60" s="376">
        <v>4.5999999999999996</v>
      </c>
      <c r="AR60" s="377">
        <v>212.4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1236004</v>
      </c>
      <c r="AN61" s="380">
        <v>116309</v>
      </c>
      <c r="AO61" s="381">
        <v>85</v>
      </c>
      <c r="AP61" s="382">
        <v>87446</v>
      </c>
      <c r="AQ61" s="383">
        <v>3.2</v>
      </c>
      <c r="AR61" s="369">
        <v>81.8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723598</v>
      </c>
      <c r="AN62" s="373">
        <v>68985</v>
      </c>
      <c r="AO62" s="374">
        <v>72.2</v>
      </c>
      <c r="AP62" s="375">
        <v>46344</v>
      </c>
      <c r="AQ62" s="376">
        <v>-0.3</v>
      </c>
      <c r="AR62" s="377">
        <v>72.5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bZygY8xpO27yCe/0qQRSjeW5YaqIexgllS9HAoaU3lUS9ocK60GV1y16a8l7JR7Nf3iOs6fB5Y7/EzyX05wRA==" saltValue="ESQHWY+7XwhOPXTTlnvB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4"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zivjKIKsGs8vVx0sZOMWPgWJ9/vpECEYqHwV8kRMyNxnRLHouhWPoDkMDOGHbnLU2afjukHMjxKRwh6qmIfOlA==" saltValue="nZANv3OEvsaQmdYTMOCT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93XQr4wOBsjR7nPh1w14S9se+ydPH7z0Fgn0Q3I3CAhWba9m50iNuUxy1Ve610WjuJ38rNIW+MmgYc5/Jt9OgA==" saltValue="g22xC27v7TglOM/+ooDR1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25"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5" t="s">
        <v>3</v>
      </c>
      <c r="D47" s="1195"/>
      <c r="E47" s="1196"/>
      <c r="F47" s="11">
        <v>46.04</v>
      </c>
      <c r="G47" s="12">
        <v>42.7</v>
      </c>
      <c r="H47" s="12">
        <v>43.6</v>
      </c>
      <c r="I47" s="12">
        <v>44.91</v>
      </c>
      <c r="J47" s="13">
        <v>40.630000000000003</v>
      </c>
    </row>
    <row r="48" spans="2:10" ht="57.75" customHeight="1" x14ac:dyDescent="0.15">
      <c r="B48" s="14"/>
      <c r="C48" s="1197" t="s">
        <v>4</v>
      </c>
      <c r="D48" s="1197"/>
      <c r="E48" s="1198"/>
      <c r="F48" s="15">
        <v>4.55</v>
      </c>
      <c r="G48" s="16">
        <v>5.27</v>
      </c>
      <c r="H48" s="16">
        <v>4.75</v>
      </c>
      <c r="I48" s="16">
        <v>4.47</v>
      </c>
      <c r="J48" s="17">
        <v>4.6399999999999997</v>
      </c>
    </row>
    <row r="49" spans="2:10" ht="57.75" customHeight="1" thickBot="1" x14ac:dyDescent="0.2">
      <c r="B49" s="18"/>
      <c r="C49" s="1199" t="s">
        <v>5</v>
      </c>
      <c r="D49" s="1199"/>
      <c r="E49" s="1200"/>
      <c r="F49" s="19" t="s">
        <v>567</v>
      </c>
      <c r="G49" s="20" t="s">
        <v>568</v>
      </c>
      <c r="H49" s="20" t="s">
        <v>569</v>
      </c>
      <c r="I49" s="20">
        <v>0.82</v>
      </c>
      <c r="J49" s="21" t="s">
        <v>570</v>
      </c>
    </row>
    <row r="50" spans="2:10" ht="13.5" customHeight="1" x14ac:dyDescent="0.15"/>
  </sheetData>
  <sheetProtection algorithmName="SHA-512" hashValue="7qQ8+26B9oBwwrMe0trLwhNqfdKJDg3mss5CEB+dya634QQYJcpG3SnBUTUkks2HgRALsVFFyXEro78Bzv2Tow==" saltValue="ccQ1kjCgtMUey0H7yM6h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2021-03-10T04:41:27Z</cp:lastPrinted>
  <dcterms:created xsi:type="dcterms:W3CDTF">2021-02-05T03:24:20Z</dcterms:created>
  <dcterms:modified xsi:type="dcterms:W3CDTF">2021-11-01T02:50:03Z</dcterms:modified>
  <cp:category/>
</cp:coreProperties>
</file>